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SJ\OneDrive - Consejo Superior de la Judicatura\2021\Tablas para publicar en web\3 Trim\"/>
    </mc:Choice>
  </mc:AlternateContent>
  <xr:revisionPtr revIDLastSave="0" documentId="13_ncr:1_{D6F0D797-D0E7-42CD-AC43-01B8444F26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LA CIVIL" sheetId="5" r:id="rId1"/>
    <sheet name="SALA LABORAL" sheetId="3" r:id="rId2"/>
    <sheet name="SALA PENAL" sheetId="1" r:id="rId3"/>
  </sheets>
  <definedNames>
    <definedName name="_xlnm._FilterDatabase" localSheetId="2" hidden="1">'SALA PENAL'!$A$12:$M$12</definedName>
    <definedName name="Print_Titles" localSheetId="1">'SALA LABORAL'!$37:$38</definedName>
    <definedName name="Print_Titles" localSheetId="2">'SALA PENAL'!$11:$12</definedName>
    <definedName name="_xlnm.Print_Titles" localSheetId="0">'SALA CIVIL'!$10:$11</definedName>
    <definedName name="_xlnm.Print_Titles" localSheetId="2">'SALA PENAL'!$11:$12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0" i="3" l="1"/>
  <c r="J20" i="3"/>
  <c r="I20" i="3"/>
  <c r="H20" i="3"/>
  <c r="F20" i="3"/>
  <c r="G21" i="3"/>
  <c r="I21" i="3"/>
  <c r="E21" i="3"/>
</calcChain>
</file>

<file path=xl/sharedStrings.xml><?xml version="1.0" encoding="utf-8"?>
<sst xmlns="http://schemas.openxmlformats.org/spreadsheetml/2006/main" count="247" uniqueCount="143">
  <si>
    <t>Consejo Superior de la Judicatura</t>
  </si>
  <si>
    <t>Unidad de Desarrollo y Análisis Estadístico</t>
  </si>
  <si>
    <t xml:space="preserve">JURISDICCIÓN: ORDINARIA </t>
  </si>
  <si>
    <t>COMPETENCIA: ALTA CORTE - CORTE SUPREMA DE JUSTICIA - SALA PENAL</t>
  </si>
  <si>
    <t>DESAGREGADO DESPACHO A DESPACHO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</si>
  <si>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</si>
  <si>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>PROMEDIO MENSUAL DE INGRESOS EFECTIVOS</t>
  </si>
  <si>
    <t xml:space="preserve"> PROMEDIO MENSUAL DE EGRESOS EFECTIVOS </t>
  </si>
  <si>
    <t>SALA</t>
  </si>
  <si>
    <t>NOMBRE DEL DESPACHO</t>
  </si>
  <si>
    <t>Meses reportados</t>
  </si>
  <si>
    <t>INGRESOS EFECTIVOS</t>
  </si>
  <si>
    <t xml:space="preserve">EGRESOS EFECTIVOS </t>
  </si>
  <si>
    <t>PROMEDIO MENSUAL DE EGRESOS EFECTIVOS</t>
  </si>
  <si>
    <t>TOTAL INVENTARIO FINAL</t>
  </si>
  <si>
    <t>Procesos</t>
  </si>
  <si>
    <t>Tutelas e impugnaciones</t>
  </si>
  <si>
    <t>Penal</t>
  </si>
  <si>
    <t>Despacho 006 de la Sala de Casación Penal de la Corte Suprema de Justicia</t>
  </si>
  <si>
    <t>Despacho 002 de la Sala de Casación Penal de la Corte Suprema de Justicia</t>
  </si>
  <si>
    <t>Despacho 007 de la Sala de Casación Penal de la Corte Suprema de Justicia</t>
  </si>
  <si>
    <t>Despacho 001 de la Sala de Casación Penal de la Corte Suprema de Justicia</t>
  </si>
  <si>
    <t>Despacho 003 de la Sala de Casación Penal de la Corte Suprema de Justicia</t>
  </si>
  <si>
    <t>Despacho 009 de la Sala de Casación Penal de la Corte Suprema de Justicia</t>
  </si>
  <si>
    <t>División de Estadística</t>
  </si>
  <si>
    <t>COMPETENCIA: ALTA CORTE - CORTE SUPREMA DE JUSTICIA - SALA CIVIL</t>
  </si>
  <si>
    <t>Civil</t>
  </si>
  <si>
    <t>Despacho 001 de la Sala de Casación Civil de la Corte Suprema de Justicia</t>
  </si>
  <si>
    <t>Despacho 005 de la Sala de Casación Civil de la Corte Suprema de Justicia</t>
  </si>
  <si>
    <t>LUIS ALONSO RICO PUERTA</t>
  </si>
  <si>
    <t>Despacho 003 de la Sala de Casación Civil de la Corte Suprema de Justicia</t>
  </si>
  <si>
    <t>Despacho 007 de la Sala de Casación Civil de la Corte Suprema de Justicia</t>
  </si>
  <si>
    <t xml:space="preserve"> PROMEDIO MENSUAL DE INGRESOS EFECTIVOS</t>
  </si>
  <si>
    <t xml:space="preserve"> PROMEDIO MENSUAL DE EGRESOS EFECTIVOS</t>
  </si>
  <si>
    <t xml:space="preserve">FUNCIONARIO </t>
  </si>
  <si>
    <t>EGRESOS EFECTIVOS</t>
  </si>
  <si>
    <t>Otras Acciones Constitucionales</t>
  </si>
  <si>
    <t>Laboral</t>
  </si>
  <si>
    <t>Despacho 2 de la Sala 3 de Casación Laboral de la Corte Suprema de Justicia</t>
  </si>
  <si>
    <t>JIMENA ISABEL GODOY FAJARDO</t>
  </si>
  <si>
    <t>Despacho 2 de la Sala 4 de Casación Laboral de la Corte Suprema de Justicia</t>
  </si>
  <si>
    <t>Despacho 1 de la Sala 1 de Casación Laboral de la Corte Suprema de Justicia</t>
  </si>
  <si>
    <t>Despacho 2 de la Sala 1 de Casación Laboral de la Corte Suprema de Justicia</t>
  </si>
  <si>
    <t>Despacho 3 de la Sala 3 de Casación Laboral de la Corte Suprema de Justicia</t>
  </si>
  <si>
    <t>Despacho 2 de la Sala 2 de Casación Laboral de la Corte Suprema de Justicia</t>
  </si>
  <si>
    <t>Despacho 3 de la Sala 2 de Casación Laboral de la Corte Suprema de Justicia</t>
  </si>
  <si>
    <t>Despacho 3 de la Sala 1 de Casación Laboral de la Corte Suprema de Justicia</t>
  </si>
  <si>
    <t>Despacho 1 de la Sala 2 de Casación Laboral de la Corte Suprema de Justicia</t>
  </si>
  <si>
    <t>SANTANDER RAFAEL BRITO CUADRADO</t>
  </si>
  <si>
    <t>Despacho 1 de la Sala 4 de Casación Laboral de la Corte Suprema de Justicia</t>
  </si>
  <si>
    <t>ANA MARIA MUÑOZ SEGURA</t>
  </si>
  <si>
    <t>Despacho 1 de la Sala 3 de Casación Laboral de la Corte Suprema de Justicia</t>
  </si>
  <si>
    <t>SALA DE CASACIÓN LABORAL DE LA CORTE SUPREMA DE JUSTICIA - DESPACHOS PERMANENTES</t>
  </si>
  <si>
    <t>Despacho 007 de la Sala de Casación Laboral de la Corte Suprema de Justicia</t>
  </si>
  <si>
    <t>JORGE LUIS QUIROZ ALEMÁN</t>
  </si>
  <si>
    <t>Despacho 005 de la Sala de Casación Laboral de la Corte Suprema de Justicia</t>
  </si>
  <si>
    <t>GERARDO BOTERO ZULUAGA</t>
  </si>
  <si>
    <t>Despacho 003 de la Sala de Casación Laboral de la Corte Suprema de Justicia</t>
  </si>
  <si>
    <t>FERNANDO CASTILLO CADENA</t>
  </si>
  <si>
    <t>Despacho 002 de la Sala de Casación Laboral de la Corte Suprema de Justicia</t>
  </si>
  <si>
    <t>Despacho 006 de la Sala de Casación Laboral de la Corte Suprema de Justicia</t>
  </si>
  <si>
    <t>Despacho 004 de la Sala de Casación Laboral de la Corte Suprema de Justicia</t>
  </si>
  <si>
    <t>Despacho 001 de la Sala de Casación Laboral de la Corte Suprema de Justicia</t>
  </si>
  <si>
    <t>Despacho 006 de la Sala de Casación Civil de la Corte Suprema de Justicia</t>
  </si>
  <si>
    <t>AROLDO WILSON QUIROZ MONSALVO</t>
  </si>
  <si>
    <t>FUNCIONARIO</t>
  </si>
  <si>
    <t>SALA DE CASACIÓN LABORAL DE LA CORTE SUPREMA DE JUSTICIA - DESPACHOS DE DESCONGESTIÓN</t>
  </si>
  <si>
    <t>JOSÉ FRANCISCO ACUÑA VIZCAYA</t>
  </si>
  <si>
    <t>JORGE PRADA SÁNCHEZ</t>
  </si>
  <si>
    <t>MARTIN EMILIO BELTRÁN QUINTERO</t>
  </si>
  <si>
    <t>CECILIA MARGARITA DURÁN UJUETA</t>
  </si>
  <si>
    <t>Promedio Laboral - Sala 1</t>
  </si>
  <si>
    <t>Total Laboral - Sala 1</t>
  </si>
  <si>
    <t>Laboral - Sala 1</t>
  </si>
  <si>
    <t>Laboral - Sala 2</t>
  </si>
  <si>
    <t>Promedio Laboral - Sala 2</t>
  </si>
  <si>
    <t>Total Laboral - Sala 2</t>
  </si>
  <si>
    <t>Laboral - Sala 3</t>
  </si>
  <si>
    <t>Promedio Laboral - Sala 3</t>
  </si>
  <si>
    <t>Total Laboral - Sala 3</t>
  </si>
  <si>
    <t>Laboral - Sala  4</t>
  </si>
  <si>
    <t>Promedio Laboral - Sala 4</t>
  </si>
  <si>
    <t>Total Laboral - Sala 4</t>
  </si>
  <si>
    <t>LUIS ANTONIO HERNANDEZ BARBOSA</t>
  </si>
  <si>
    <t>Promedio Penal</t>
  </si>
  <si>
    <t>Total Penal</t>
  </si>
  <si>
    <t>Sala Penal Especial de Instrucción</t>
  </si>
  <si>
    <t>MARCO ANTONIO RUEDA SOTO</t>
  </si>
  <si>
    <t>HÉCTOR JAVIER ALARCÓN GRANOBLES</t>
  </si>
  <si>
    <t>CÉSAR AUGUSTO REYES MEDINA</t>
  </si>
  <si>
    <t>FRANCISCO JAVIER FARFÁN MOLINA</t>
  </si>
  <si>
    <t>CRISTINA LOMBANA VELASQUEZ</t>
  </si>
  <si>
    <t>Promedio Sala Penal Especial de Instrucción</t>
  </si>
  <si>
    <t>Total Sala Penal Especial de Instrucción</t>
  </si>
  <si>
    <t>Sala Penal Especial de Primera Instancia</t>
  </si>
  <si>
    <t>JORGE EMILIO CALDAS VERA</t>
  </si>
  <si>
    <t>ARIEL AUGUSTO TORRES ROJAS</t>
  </si>
  <si>
    <t>Promedio Sala Penal Especial de Primera Instancia</t>
  </si>
  <si>
    <t>Total Sala Penal Especial de Primera Instancia</t>
  </si>
  <si>
    <t>EYDER PATIÑO CABRERA</t>
  </si>
  <si>
    <t>OCTAVIO AUGUSTO TEJEIRO DUQUE</t>
  </si>
  <si>
    <t>LUIS ARMANDO TOLOSA VILLABONA</t>
  </si>
  <si>
    <t>ALVARO FERNANDO GARCIA RESTREPO</t>
  </si>
  <si>
    <t xml:space="preserve">Despacho 004 de la Sala De Casación Civil de la Corte Suprema de Justicia </t>
  </si>
  <si>
    <t>FRANCISCO TERNERA BARRIOS</t>
  </si>
  <si>
    <t xml:space="preserve">Despacho 002 de la Sala de Casación Civil de la Corte Suprema de Justicia </t>
  </si>
  <si>
    <t>DOLLY AMPARO CAGUASANGO VILLOTA</t>
  </si>
  <si>
    <t>OLGA YINETH MERCHAN CALDERON</t>
  </si>
  <si>
    <t>CARLOS ARTURO GUARIN JURADO</t>
  </si>
  <si>
    <t>DONALD JOSÉ DIX PONNEFZ</t>
  </si>
  <si>
    <t>OMAR DE JESÚS RESTREPO OCHOA</t>
  </si>
  <si>
    <t>CLARA CECILIA DUEÑAS QUEVEDO</t>
  </si>
  <si>
    <t>MAURICIO LENIS GÓMEZ</t>
  </si>
  <si>
    <t>LUIS BENEDICTO HERRERA DÍAZ</t>
  </si>
  <si>
    <t>OMAR ANGEL MEJIA AMADOR</t>
  </si>
  <si>
    <t>EUGENIO FERNANDEZ CARLIER</t>
  </si>
  <si>
    <t>Despacho 008 de la Sala de Casación Penal de la Corte Suprema de Justicia</t>
  </si>
  <si>
    <t>Despacho 005 de la Sala de Casación Penal de la Corte Suprema de Justicia</t>
  </si>
  <si>
    <t>FABIO OSPITIA GARZÓN</t>
  </si>
  <si>
    <t>GERSON CHAVERRA CASTRO</t>
  </si>
  <si>
    <t xml:space="preserve">Despacho 004 de la Sala de Casación Penal de La Corte Suprema de Justicia </t>
  </si>
  <si>
    <t>PATRICIA SALAZAR CUELLAR</t>
  </si>
  <si>
    <t xml:space="preserve">Despacho 004 de la Sala Especial de Instrucción de la Sala Penal de la Corte Suprema de Justicia </t>
  </si>
  <si>
    <t xml:space="preserve">Despacho 006 de la Sala Especial de Instrucción de la Sala Penal de la Corte Suprema de Justicia </t>
  </si>
  <si>
    <t xml:space="preserve">Despacho 002 de la Sala Especial de Instrucción de la Sala Penal de la Corte Suprema de Justicia </t>
  </si>
  <si>
    <t xml:space="preserve">Despacho 001 de la Sala Especial de Instrucción de la Sala Penal de la Corte Suprema de Justicia </t>
  </si>
  <si>
    <t xml:space="preserve">Despacho 003 de la Sala Especial de Instrucción de la Sala Penal de la Corte Suprema de Justicia </t>
  </si>
  <si>
    <t xml:space="preserve">Despacho 003 de la Sala Especial de Primera Instancia de la Sala Penal de la Corte Suprema de Justicia </t>
  </si>
  <si>
    <t xml:space="preserve">Despacho 002 de la Sala Especial de Primera Instancia de la Sala Penal de la Corte Suprema de Justicia </t>
  </si>
  <si>
    <t xml:space="preserve">Despacho 001 de la Sala Especial de Primera Instancia de la Sala Penal de la Corte Suprema de Justicia </t>
  </si>
  <si>
    <t>BLANCA NÉLIDA BARRETO ARDILA</t>
  </si>
  <si>
    <t>Despacho 3 de la Sala 4 de Casación Laboral de la Corte Suprema de Justicia</t>
  </si>
  <si>
    <t>COMPETENCIA: ALTA CORTE - CORTE SUPREMA DE JUSTICIA - SALA LABORAL</t>
  </si>
  <si>
    <t>DIEGO EUGENIO CORREDOR BELTRÁN</t>
  </si>
  <si>
    <t>HUGO QUINTERO BERNATE</t>
  </si>
  <si>
    <t xml:space="preserve">Despacho 005 de la Sala Especial de Instrucción de la Sala Penal de la Corte Suprema de Justicia </t>
  </si>
  <si>
    <t>MISAEL FERNANDO RODRIGUEZ CASTELLANOS</t>
  </si>
  <si>
    <t>No Reportó</t>
  </si>
  <si>
    <t>ESTADÍSTICAS DE MOVIMIENTO DE PROCESOS AÑO 2021 - ENERO A SEPTIEMBRE</t>
  </si>
  <si>
    <t>GIOVANNI FRANCISCO RODRÍGUEZ JIMÉNEZ</t>
  </si>
  <si>
    <t>HILDA GONZALEZ NEIRA</t>
  </si>
  <si>
    <t>Promedio General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</si>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</sst>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i/>
      <sz val="9"/>
      <color theme="3"/>
      <name val="Arial"/>
      <family val="2"/>
    </font>
    <font>
      <b/>
      <sz val="16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11"/>
      <color theme="3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6" fillId="0" borderId="0"/>
    <xf numFmtId="0" fontId="1" fillId="0" borderId="0"/>
  </cellStyleXfs>
  <cellXfs count="72">
    <xf numFmtId="0" fontId="0" fillId="0" borderId="0" xfId="0"/>
    <xf numFmtId="0" fontId="1" fillId="3" borderId="0" xfId="0" applyFont="1" applyFill="1"/>
    <xf numFmtId="0" fontId="9" fillId="3" borderId="0" xfId="0" applyFont="1" applyFill="1" applyAlignment="1">
      <alignment vertical="center"/>
    </xf>
    <xf numFmtId="0" fontId="1" fillId="3" borderId="0" xfId="0" applyFont="1" applyFill="1" applyAlignment="1">
      <alignment wrapText="1"/>
    </xf>
    <xf numFmtId="0" fontId="10" fillId="3" borderId="0" xfId="0" applyFont="1" applyFill="1" applyAlignment="1">
      <alignment vertical="center"/>
    </xf>
    <xf numFmtId="0" fontId="3" fillId="3" borderId="0" xfId="0" applyFont="1" applyFill="1"/>
    <xf numFmtId="0" fontId="11" fillId="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3" borderId="0" xfId="0" applyFont="1" applyFill="1"/>
    <xf numFmtId="0" fontId="1" fillId="3" borderId="0" xfId="0" applyFont="1" applyFill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0" xfId="0" applyFont="1" applyFill="1" applyAlignment="1">
      <alignment vertical="center"/>
    </xf>
    <xf numFmtId="0" fontId="2" fillId="3" borderId="0" xfId="3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0" fillId="3" borderId="0" xfId="0" applyFill="1" applyAlignment="1">
      <alignment vertical="center"/>
    </xf>
    <xf numFmtId="0" fontId="8" fillId="3" borderId="0" xfId="0" applyFont="1" applyFill="1" applyAlignment="1">
      <alignment vertical="center"/>
    </xf>
    <xf numFmtId="0" fontId="5" fillId="4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0" fontId="2" fillId="3" borderId="0" xfId="3" applyFont="1" applyFill="1" applyAlignment="1">
      <alignment horizontal="center" vertical="center"/>
    </xf>
    <xf numFmtId="0" fontId="9" fillId="3" borderId="0" xfId="0" applyFont="1" applyFill="1" applyAlignment="1"/>
    <xf numFmtId="0" fontId="15" fillId="5" borderId="1" xfId="0" applyFont="1" applyFill="1" applyBorder="1" applyAlignment="1">
      <alignment horizontal="center" vertical="center" wrapText="1"/>
    </xf>
    <xf numFmtId="0" fontId="16" fillId="3" borderId="0" xfId="0" applyFont="1" applyFill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3" fontId="8" fillId="5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5" fillId="7" borderId="1" xfId="0" applyFont="1" applyFill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 wrapText="1"/>
    </xf>
    <xf numFmtId="0" fontId="16" fillId="3" borderId="0" xfId="0" applyFont="1" applyFill="1" applyAlignment="1">
      <alignment wrapText="1"/>
    </xf>
    <xf numFmtId="3" fontId="0" fillId="0" borderId="0" xfId="0" applyNumberFormat="1" applyAlignment="1">
      <alignment horizontal="center" vertical="center"/>
    </xf>
    <xf numFmtId="0" fontId="8" fillId="6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8" fillId="6" borderId="1" xfId="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1" fontId="17" fillId="6" borderId="1" xfId="0" applyNumberFormat="1" applyFont="1" applyFill="1" applyBorder="1" applyAlignment="1">
      <alignment vertical="center"/>
    </xf>
    <xf numFmtId="3" fontId="8" fillId="5" borderId="1" xfId="0" applyNumberFormat="1" applyFont="1" applyFill="1" applyBorder="1" applyAlignment="1">
      <alignment horizontal="right" vertical="center"/>
    </xf>
    <xf numFmtId="0" fontId="15" fillId="7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left" vertical="center" wrapText="1"/>
    </xf>
    <xf numFmtId="1" fontId="18" fillId="6" borderId="1" xfId="0" applyNumberFormat="1" applyFont="1" applyFill="1" applyBorder="1"/>
    <xf numFmtId="3" fontId="8" fillId="5" borderId="1" xfId="0" applyNumberFormat="1" applyFont="1" applyFill="1" applyBorder="1"/>
    <xf numFmtId="0" fontId="0" fillId="0" borderId="1" xfId="0" applyBorder="1" applyAlignment="1">
      <alignment horizontal="centerContinuous" vertical="center"/>
    </xf>
    <xf numFmtId="0" fontId="2" fillId="3" borderId="0" xfId="0" applyFont="1" applyFill="1" applyAlignment="1">
      <alignment horizontal="center" vertical="center"/>
    </xf>
    <xf numFmtId="0" fontId="2" fillId="3" borderId="0" xfId="3" applyFont="1" applyFill="1" applyAlignment="1">
      <alignment horizontal="center" vertical="center"/>
    </xf>
    <xf numFmtId="0" fontId="4" fillId="2" borderId="0" xfId="0" applyFont="1" applyFill="1" applyAlignment="1">
      <alignment horizontal="justify" vertical="center" wrapText="1"/>
    </xf>
    <xf numFmtId="0" fontId="15" fillId="7" borderId="1" xfId="0" applyFont="1" applyFill="1" applyBorder="1" applyAlignment="1">
      <alignment horizontal="center" vertical="center" wrapText="1"/>
    </xf>
    <xf numFmtId="1" fontId="14" fillId="3" borderId="0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vertical="center"/>
    </xf>
    <xf numFmtId="1" fontId="18" fillId="6" borderId="1" xfId="0" applyNumberFormat="1" applyFont="1" applyFill="1" applyBorder="1" applyAlignment="1">
      <alignment horizontal="center"/>
    </xf>
    <xf numFmtId="3" fontId="8" fillId="5" borderId="1" xfId="0" applyNumberFormat="1" applyFont="1" applyFill="1" applyBorder="1" applyAlignment="1">
      <alignment horizontal="center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104775</xdr:rowOff>
    </xdr:from>
    <xdr:to>
      <xdr:col>1</xdr:col>
      <xdr:colOff>1809750</xdr:colOff>
      <xdr:row>3</xdr:row>
      <xdr:rowOff>104775</xdr:rowOff>
    </xdr:to>
    <xdr:pic>
      <xdr:nvPicPr>
        <xdr:cNvPr id="1106" name="Imagen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04775"/>
          <a:ext cx="2828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762000</xdr:colOff>
      <xdr:row>2</xdr:row>
      <xdr:rowOff>133350</xdr:rowOff>
    </xdr:to>
    <xdr:pic>
      <xdr:nvPicPr>
        <xdr:cNvPr id="2130" name="Imagen 2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971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809625</xdr:colOff>
      <xdr:row>3</xdr:row>
      <xdr:rowOff>0</xdr:rowOff>
    </xdr:to>
    <xdr:pic>
      <xdr:nvPicPr>
        <xdr:cNvPr id="3154" name="Imagen 2"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828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23"/>
  <sheetViews>
    <sheetView showGridLines="0" tabSelected="1" zoomScaleNormal="100" workbookViewId="0">
      <pane ySplit="11" topLeftCell="A12" activePane="bottomLeft" state="frozen"/>
      <selection pane="bottomLeft" activeCell="C17" sqref="C17"/>
    </sheetView>
  </sheetViews>
  <sheetFormatPr baseColWidth="10" defaultRowHeight="15" x14ac:dyDescent="0.25"/>
  <cols>
    <col min="1" max="1" width="19.140625" customWidth="1"/>
    <col min="2" max="2" width="37.7109375" customWidth="1"/>
    <col min="3" max="3" width="25.5703125" customWidth="1"/>
    <col min="4" max="4" width="10.42578125" customWidth="1"/>
    <col min="5" max="5" width="10.85546875" style="8" customWidth="1"/>
    <col min="6" max="6" width="13.7109375" style="7" customWidth="1"/>
    <col min="7" max="7" width="10.28515625" style="8" customWidth="1"/>
    <col min="8" max="8" width="11.7109375" style="7" customWidth="1"/>
    <col min="9" max="9" width="11.28515625" style="7" customWidth="1"/>
    <col min="10" max="10" width="9.7109375" style="7" customWidth="1"/>
    <col min="11" max="11" width="14.42578125" style="7" customWidth="1"/>
    <col min="12" max="12" width="9.7109375" style="7" customWidth="1"/>
    <col min="13" max="13" width="13.28515625" style="7" customWidth="1"/>
  </cols>
  <sheetData>
    <row r="2" spans="1:13" x14ac:dyDescent="0.25"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x14ac:dyDescent="0.2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x14ac:dyDescent="0.25">
      <c r="A4" s="1"/>
      <c r="B4" s="64" t="s">
        <v>24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x14ac:dyDescent="0.25">
      <c r="A5" s="27" t="s">
        <v>138</v>
      </c>
      <c r="B5" s="2"/>
      <c r="C5" s="1"/>
      <c r="D5" s="1"/>
      <c r="E5" s="12"/>
      <c r="F5" s="8"/>
      <c r="H5" s="8"/>
      <c r="I5" s="8"/>
      <c r="J5" s="8"/>
      <c r="K5" s="8"/>
      <c r="L5" s="8"/>
      <c r="M5" s="8"/>
    </row>
    <row r="6" spans="1:13" x14ac:dyDescent="0.25">
      <c r="A6" s="2" t="s">
        <v>2</v>
      </c>
      <c r="B6" s="2"/>
      <c r="C6" s="1"/>
      <c r="D6" s="1"/>
      <c r="E6" s="12"/>
      <c r="F6" s="8"/>
      <c r="H6" s="8"/>
      <c r="I6" s="8"/>
      <c r="J6" s="8"/>
      <c r="K6" s="8"/>
      <c r="L6" s="8"/>
      <c r="M6" s="8"/>
    </row>
    <row r="7" spans="1:13" ht="18" x14ac:dyDescent="0.25">
      <c r="A7" s="2" t="s">
        <v>25</v>
      </c>
      <c r="B7" s="4"/>
      <c r="C7" s="5"/>
      <c r="D7" s="5"/>
      <c r="E7" s="12"/>
      <c r="F7" s="8"/>
      <c r="H7" s="8"/>
      <c r="I7" s="8"/>
      <c r="J7" s="8"/>
      <c r="K7" s="8"/>
      <c r="L7" s="8"/>
      <c r="M7" s="8"/>
    </row>
    <row r="8" spans="1:13" x14ac:dyDescent="0.25">
      <c r="A8" s="2" t="s">
        <v>4</v>
      </c>
      <c r="B8" s="2"/>
      <c r="C8" s="1"/>
      <c r="D8" s="1"/>
      <c r="E8" s="12"/>
      <c r="F8" s="8"/>
      <c r="I8" s="8"/>
      <c r="J8" s="8"/>
      <c r="K8" s="8"/>
      <c r="L8" s="8"/>
      <c r="M8" s="8"/>
    </row>
    <row r="9" spans="1:13" ht="62.1" customHeight="1" x14ac:dyDescent="0.25">
      <c r="A9" s="65" t="s">
        <v>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1:13" ht="28.15" customHeight="1" x14ac:dyDescent="0.25">
      <c r="D10" s="7"/>
      <c r="G10" s="7"/>
      <c r="J10" s="66" t="s">
        <v>6</v>
      </c>
      <c r="K10" s="66"/>
      <c r="L10" s="66" t="s">
        <v>7</v>
      </c>
      <c r="M10" s="66"/>
    </row>
    <row r="11" spans="1:13" s="13" customFormat="1" ht="48" x14ac:dyDescent="0.25">
      <c r="A11" s="28" t="s">
        <v>8</v>
      </c>
      <c r="B11" s="28" t="s">
        <v>9</v>
      </c>
      <c r="C11" s="28" t="s">
        <v>65</v>
      </c>
      <c r="D11" s="28" t="s">
        <v>10</v>
      </c>
      <c r="E11" s="28" t="s">
        <v>11</v>
      </c>
      <c r="F11" s="28" t="s">
        <v>6</v>
      </c>
      <c r="G11" s="28" t="s">
        <v>12</v>
      </c>
      <c r="H11" s="28" t="s">
        <v>13</v>
      </c>
      <c r="I11" s="28" t="s">
        <v>14</v>
      </c>
      <c r="J11" s="38" t="s">
        <v>15</v>
      </c>
      <c r="K11" s="38" t="s">
        <v>16</v>
      </c>
      <c r="L11" s="57" t="s">
        <v>15</v>
      </c>
      <c r="M11" s="57" t="s">
        <v>16</v>
      </c>
    </row>
    <row r="12" spans="1:13" s="20" customFormat="1" ht="30" x14ac:dyDescent="0.25">
      <c r="A12" s="31" t="s">
        <v>26</v>
      </c>
      <c r="B12" s="39" t="s">
        <v>63</v>
      </c>
      <c r="C12" s="39" t="s">
        <v>64</v>
      </c>
      <c r="D12" s="42">
        <v>9</v>
      </c>
      <c r="E12" s="42">
        <v>1392</v>
      </c>
      <c r="F12" s="42">
        <v>154.66666666666666</v>
      </c>
      <c r="G12" s="42">
        <v>1246</v>
      </c>
      <c r="H12" s="42">
        <v>138.44444444444446</v>
      </c>
      <c r="I12" s="42">
        <v>211</v>
      </c>
      <c r="J12" s="42">
        <v>36.999999999999993</v>
      </c>
      <c r="K12" s="34">
        <v>117.66666666666667</v>
      </c>
      <c r="L12" s="34">
        <v>29.44444444444445</v>
      </c>
      <c r="M12" s="42">
        <v>109</v>
      </c>
    </row>
    <row r="13" spans="1:13" s="20" customFormat="1" ht="30" x14ac:dyDescent="0.25">
      <c r="A13" s="31" t="s">
        <v>26</v>
      </c>
      <c r="B13" s="39" t="s">
        <v>28</v>
      </c>
      <c r="C13" s="39" t="s">
        <v>29</v>
      </c>
      <c r="D13" s="42">
        <v>9</v>
      </c>
      <c r="E13" s="42">
        <v>1301</v>
      </c>
      <c r="F13" s="42">
        <v>144.55555555555554</v>
      </c>
      <c r="G13" s="42">
        <v>1192</v>
      </c>
      <c r="H13" s="42">
        <v>132.44444444444446</v>
      </c>
      <c r="I13" s="42">
        <v>94</v>
      </c>
      <c r="J13" s="42">
        <v>36.333333333333336</v>
      </c>
      <c r="K13" s="34">
        <v>108.22222222222223</v>
      </c>
      <c r="L13" s="34">
        <v>28.111111111111111</v>
      </c>
      <c r="M13" s="42">
        <v>104.33333333333334</v>
      </c>
    </row>
    <row r="14" spans="1:13" s="20" customFormat="1" ht="30" x14ac:dyDescent="0.25">
      <c r="A14" s="31" t="s">
        <v>26</v>
      </c>
      <c r="B14" s="39" t="s">
        <v>27</v>
      </c>
      <c r="C14" s="39" t="s">
        <v>100</v>
      </c>
      <c r="D14" s="42">
        <v>9</v>
      </c>
      <c r="E14" s="42">
        <v>1254</v>
      </c>
      <c r="F14" s="42">
        <v>139.33333333333331</v>
      </c>
      <c r="G14" s="42">
        <v>1138</v>
      </c>
      <c r="H14" s="42">
        <v>126.44444444444444</v>
      </c>
      <c r="I14" s="42">
        <v>175</v>
      </c>
      <c r="J14" s="42">
        <v>30.666666666666668</v>
      </c>
      <c r="K14" s="34">
        <v>108.66666666666667</v>
      </c>
      <c r="L14" s="34">
        <v>27.44444444444445</v>
      </c>
      <c r="M14" s="42">
        <v>99</v>
      </c>
    </row>
    <row r="15" spans="1:13" s="20" customFormat="1" ht="30" x14ac:dyDescent="0.25">
      <c r="A15" s="31" t="s">
        <v>26</v>
      </c>
      <c r="B15" s="39" t="s">
        <v>31</v>
      </c>
      <c r="C15" s="39" t="s">
        <v>102</v>
      </c>
      <c r="D15" s="42">
        <v>9</v>
      </c>
      <c r="E15" s="42">
        <v>1304</v>
      </c>
      <c r="F15" s="42">
        <v>144.88888888888889</v>
      </c>
      <c r="G15" s="42">
        <v>1013</v>
      </c>
      <c r="H15" s="42">
        <v>112.55555555555557</v>
      </c>
      <c r="I15" s="42">
        <v>145</v>
      </c>
      <c r="J15" s="42">
        <v>33.777777777777779</v>
      </c>
      <c r="K15" s="34">
        <v>111.11111111111111</v>
      </c>
      <c r="L15" s="34">
        <v>29.555555555555554</v>
      </c>
      <c r="M15" s="42">
        <v>83</v>
      </c>
    </row>
    <row r="16" spans="1:13" s="20" customFormat="1" ht="30" x14ac:dyDescent="0.25">
      <c r="A16" s="31" t="s">
        <v>26</v>
      </c>
      <c r="B16" s="39" t="s">
        <v>105</v>
      </c>
      <c r="C16" s="39" t="s">
        <v>140</v>
      </c>
      <c r="D16" s="42">
        <v>9</v>
      </c>
      <c r="E16" s="42">
        <v>934</v>
      </c>
      <c r="F16" s="42">
        <v>103.77777777777779</v>
      </c>
      <c r="G16" s="42">
        <v>934</v>
      </c>
      <c r="H16" s="42">
        <v>103.77777777777779</v>
      </c>
      <c r="I16" s="42">
        <v>85</v>
      </c>
      <c r="J16" s="42">
        <v>22.222222222222229</v>
      </c>
      <c r="K16" s="34">
        <v>81.555555555555571</v>
      </c>
      <c r="L16" s="34">
        <v>27.555555555555557</v>
      </c>
      <c r="M16" s="42">
        <v>76.222222222222229</v>
      </c>
    </row>
    <row r="17" spans="1:13" s="20" customFormat="1" ht="30" x14ac:dyDescent="0.25">
      <c r="A17" s="31" t="s">
        <v>26</v>
      </c>
      <c r="B17" s="39" t="s">
        <v>30</v>
      </c>
      <c r="C17" s="39" t="s">
        <v>101</v>
      </c>
      <c r="D17" s="42">
        <v>9</v>
      </c>
      <c r="E17" s="42">
        <v>929</v>
      </c>
      <c r="F17" s="42">
        <v>103.22222222222223</v>
      </c>
      <c r="G17" s="42">
        <v>909</v>
      </c>
      <c r="H17" s="42">
        <v>101</v>
      </c>
      <c r="I17" s="42">
        <v>117</v>
      </c>
      <c r="J17" s="42">
        <v>24.666666666666661</v>
      </c>
      <c r="K17" s="34">
        <v>78.555555555555571</v>
      </c>
      <c r="L17" s="34">
        <v>22.777777777777782</v>
      </c>
      <c r="M17" s="42">
        <v>78.222222222222214</v>
      </c>
    </row>
    <row r="18" spans="1:13" s="20" customFormat="1" ht="30" x14ac:dyDescent="0.25">
      <c r="A18" s="31" t="s">
        <v>26</v>
      </c>
      <c r="B18" s="39" t="s">
        <v>103</v>
      </c>
      <c r="C18" s="39" t="s">
        <v>104</v>
      </c>
      <c r="D18" s="42">
        <v>3</v>
      </c>
      <c r="E18" s="42">
        <v>360</v>
      </c>
      <c r="F18" s="42">
        <v>119.99999999999999</v>
      </c>
      <c r="G18" s="42">
        <v>274</v>
      </c>
      <c r="H18" s="42">
        <v>91.333333333333314</v>
      </c>
      <c r="I18" s="42">
        <v>324</v>
      </c>
      <c r="J18" s="42">
        <v>25.333333333333332</v>
      </c>
      <c r="K18" s="34">
        <v>94.666666666666657</v>
      </c>
      <c r="L18" s="34">
        <v>12.333333333333334</v>
      </c>
      <c r="M18" s="42">
        <v>78.999999999999986</v>
      </c>
    </row>
    <row r="19" spans="1:13" s="20" customFormat="1" x14ac:dyDescent="0.25">
      <c r="A19" s="37" t="s">
        <v>141</v>
      </c>
      <c r="B19" s="45"/>
      <c r="C19" s="45"/>
      <c r="D19" s="32"/>
      <c r="E19" s="32"/>
      <c r="F19" s="32">
        <v>130.06349206349208</v>
      </c>
      <c r="G19" s="32"/>
      <c r="H19" s="32">
        <v>115.14285714285714</v>
      </c>
      <c r="I19" s="32"/>
      <c r="J19" s="32">
        <v>30</v>
      </c>
      <c r="K19" s="36">
        <v>100.06349206349206</v>
      </c>
      <c r="L19" s="36">
        <v>25.31746031746032</v>
      </c>
      <c r="M19" s="32">
        <v>89.825396825396837</v>
      </c>
    </row>
    <row r="20" spans="1:13" s="20" customFormat="1" ht="23.25" customHeight="1" x14ac:dyDescent="0.25">
      <c r="A20" s="37" t="s">
        <v>142</v>
      </c>
      <c r="B20" s="45"/>
      <c r="C20" s="45"/>
      <c r="D20" s="32"/>
      <c r="E20" s="32">
        <v>7474</v>
      </c>
      <c r="F20" s="32"/>
      <c r="G20" s="32">
        <v>6706</v>
      </c>
      <c r="H20" s="32"/>
      <c r="I20" s="32">
        <v>1151</v>
      </c>
      <c r="J20" s="36"/>
      <c r="K20" s="36"/>
      <c r="L20" s="36"/>
      <c r="M20" s="36"/>
    </row>
    <row r="21" spans="1:13" x14ac:dyDescent="0.25">
      <c r="A21" s="11"/>
    </row>
    <row r="23" spans="1:13" x14ac:dyDescent="0.25">
      <c r="A23" s="29"/>
    </row>
  </sheetData>
  <sortState xmlns:xlrd2="http://schemas.microsoft.com/office/spreadsheetml/2017/richdata2" ref="A12:M18">
    <sortCondition descending="1" ref="G12:G18"/>
  </sortState>
  <mergeCells count="6">
    <mergeCell ref="B2:M2"/>
    <mergeCell ref="B3:M3"/>
    <mergeCell ref="B4:M4"/>
    <mergeCell ref="A9:M9"/>
    <mergeCell ref="J10:K10"/>
    <mergeCell ref="L10:M10"/>
  </mergeCells>
  <printOptions horizontalCentered="1"/>
  <pageMargins left="0.23622047244094491" right="0.23622047244094491" top="0.74803149606299213" bottom="0.74803149606299213" header="0.31496062992125984" footer="0.31496062992125984"/>
  <pageSetup scale="72" fitToHeight="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0"/>
  <sheetViews>
    <sheetView showGridLines="0" topLeftCell="A34" zoomScaleNormal="100" workbookViewId="0">
      <selection activeCell="J25" sqref="J25"/>
    </sheetView>
  </sheetViews>
  <sheetFormatPr baseColWidth="10" defaultColWidth="11.5703125" defaultRowHeight="15" x14ac:dyDescent="0.25"/>
  <cols>
    <col min="1" max="1" width="19.5703125" style="10" customWidth="1"/>
    <col min="2" max="2" width="40.7109375" style="15" customWidth="1"/>
    <col min="3" max="3" width="26.7109375" style="15" customWidth="1"/>
    <col min="4" max="5" width="9.7109375" style="10" customWidth="1"/>
    <col min="6" max="8" width="10.85546875" style="7" customWidth="1"/>
    <col min="9" max="9" width="11.28515625" style="7" customWidth="1"/>
    <col min="10" max="10" width="9.7109375" style="7" customWidth="1"/>
    <col min="11" max="11" width="11.28515625" style="7" customWidth="1"/>
    <col min="12" max="12" width="12.5703125" style="7" customWidth="1"/>
    <col min="13" max="13" width="9.7109375" style="7" customWidth="1"/>
    <col min="14" max="14" width="11.5703125" style="7" customWidth="1"/>
    <col min="15" max="15" width="12.5703125" style="7" customWidth="1"/>
    <col min="16" max="16384" width="11.5703125" style="10"/>
  </cols>
  <sheetData>
    <row r="1" spans="1:15" x14ac:dyDescent="0.25">
      <c r="D1" s="63" t="s">
        <v>0</v>
      </c>
      <c r="E1" s="63"/>
      <c r="F1" s="63"/>
      <c r="G1" s="63"/>
      <c r="H1" s="63"/>
      <c r="I1" s="16"/>
      <c r="J1" s="16"/>
      <c r="K1" s="16"/>
      <c r="L1" s="16"/>
      <c r="M1" s="16"/>
      <c r="N1" s="16"/>
      <c r="O1" s="16"/>
    </row>
    <row r="2" spans="1:15" x14ac:dyDescent="0.25">
      <c r="D2" s="64" t="s">
        <v>1</v>
      </c>
      <c r="E2" s="64"/>
      <c r="F2" s="64"/>
      <c r="G2" s="64"/>
      <c r="H2" s="64"/>
      <c r="I2" s="17"/>
      <c r="J2" s="17"/>
      <c r="K2" s="17"/>
      <c r="L2" s="17"/>
      <c r="M2" s="17"/>
      <c r="N2" s="17"/>
      <c r="O2" s="17"/>
    </row>
    <row r="3" spans="1:15" ht="17.45" customHeight="1" x14ac:dyDescent="0.25">
      <c r="B3" s="14"/>
      <c r="C3" s="14"/>
      <c r="D3" s="64" t="s">
        <v>24</v>
      </c>
      <c r="E3" s="64"/>
      <c r="F3" s="64"/>
      <c r="G3" s="64"/>
      <c r="H3" s="64"/>
      <c r="I3" s="17"/>
      <c r="J3" s="17"/>
      <c r="K3" s="10"/>
      <c r="L3" s="10"/>
      <c r="M3" s="10"/>
      <c r="N3" s="10"/>
      <c r="O3" s="10"/>
    </row>
    <row r="4" spans="1:15" x14ac:dyDescent="0.2">
      <c r="A4" s="27" t="s">
        <v>138</v>
      </c>
      <c r="B4" s="14"/>
      <c r="C4" s="14"/>
      <c r="D4" s="14"/>
      <c r="E4" s="14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8" x14ac:dyDescent="0.25">
      <c r="A5" s="2" t="s">
        <v>2</v>
      </c>
      <c r="B5" s="18"/>
      <c r="C5" s="18"/>
      <c r="D5" s="14"/>
      <c r="E5" s="14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x14ac:dyDescent="0.25">
      <c r="A6" s="2" t="s">
        <v>132</v>
      </c>
      <c r="B6" s="14"/>
      <c r="C6" s="14"/>
      <c r="D6" s="14"/>
      <c r="E6" s="14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9.899999999999999" customHeight="1" x14ac:dyDescent="0.25">
      <c r="A7" s="2" t="s">
        <v>4</v>
      </c>
      <c r="B7" s="14"/>
      <c r="C7" s="14"/>
      <c r="D7" s="14"/>
      <c r="E7" s="14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60" customHeight="1" x14ac:dyDescent="0.25">
      <c r="A8" s="65" t="s">
        <v>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33.75" customHeight="1" x14ac:dyDescent="0.25">
      <c r="A9" s="67" t="s">
        <v>66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10"/>
      <c r="O9" s="10"/>
    </row>
    <row r="10" spans="1:15" ht="35.450000000000003" customHeight="1" x14ac:dyDescent="0.25">
      <c r="D10" s="7"/>
      <c r="E10" s="7"/>
      <c r="F10" s="47"/>
      <c r="J10" s="66" t="s">
        <v>32</v>
      </c>
      <c r="K10" s="66"/>
      <c r="L10" s="66"/>
      <c r="M10" s="66" t="s">
        <v>33</v>
      </c>
      <c r="N10" s="66"/>
      <c r="O10" s="66"/>
    </row>
    <row r="11" spans="1:15" ht="48" x14ac:dyDescent="0.25">
      <c r="A11" s="28" t="s">
        <v>8</v>
      </c>
      <c r="B11" s="28" t="s">
        <v>9</v>
      </c>
      <c r="C11" s="28" t="s">
        <v>34</v>
      </c>
      <c r="D11" s="28" t="s">
        <v>10</v>
      </c>
      <c r="E11" s="28" t="s">
        <v>11</v>
      </c>
      <c r="F11" s="28" t="s">
        <v>6</v>
      </c>
      <c r="G11" s="28" t="s">
        <v>35</v>
      </c>
      <c r="H11" s="28" t="s">
        <v>13</v>
      </c>
      <c r="I11" s="28" t="s">
        <v>14</v>
      </c>
      <c r="J11" s="40" t="s">
        <v>15</v>
      </c>
      <c r="K11" s="40" t="s">
        <v>16</v>
      </c>
      <c r="L11" s="40" t="s">
        <v>36</v>
      </c>
      <c r="M11" s="40" t="s">
        <v>15</v>
      </c>
      <c r="N11" s="40" t="s">
        <v>16</v>
      </c>
      <c r="O11" s="40" t="s">
        <v>36</v>
      </c>
    </row>
    <row r="12" spans="1:15" s="20" customFormat="1" ht="30" x14ac:dyDescent="0.25">
      <c r="A12" s="31" t="s">
        <v>73</v>
      </c>
      <c r="B12" s="39" t="s">
        <v>41</v>
      </c>
      <c r="C12" s="39" t="s">
        <v>69</v>
      </c>
      <c r="D12" s="42">
        <v>9</v>
      </c>
      <c r="E12" s="42">
        <v>373</v>
      </c>
      <c r="F12" s="42">
        <v>41.444444444444443</v>
      </c>
      <c r="G12" s="42">
        <v>270</v>
      </c>
      <c r="H12" s="42">
        <v>30</v>
      </c>
      <c r="I12" s="42">
        <v>262</v>
      </c>
      <c r="J12" s="42">
        <v>41.444444444444443</v>
      </c>
      <c r="K12" s="34"/>
      <c r="L12" s="34"/>
      <c r="M12" s="42">
        <v>30</v>
      </c>
      <c r="N12" s="33"/>
      <c r="O12" s="33"/>
    </row>
    <row r="13" spans="1:15" s="20" customFormat="1" ht="30" x14ac:dyDescent="0.25">
      <c r="A13" s="31" t="s">
        <v>73</v>
      </c>
      <c r="B13" s="39" t="s">
        <v>42</v>
      </c>
      <c r="C13" s="39" t="s">
        <v>106</v>
      </c>
      <c r="D13" s="42">
        <v>9</v>
      </c>
      <c r="E13" s="42">
        <v>364</v>
      </c>
      <c r="F13" s="42">
        <v>40.444444444444443</v>
      </c>
      <c r="G13" s="42">
        <v>266</v>
      </c>
      <c r="H13" s="42">
        <v>29.555555555555561</v>
      </c>
      <c r="I13" s="42">
        <v>240</v>
      </c>
      <c r="J13" s="42">
        <v>40.444444444444443</v>
      </c>
      <c r="K13" s="34"/>
      <c r="L13" s="34"/>
      <c r="M13" s="42">
        <v>29.555555555555561</v>
      </c>
      <c r="N13" s="33"/>
      <c r="O13" s="33"/>
    </row>
    <row r="14" spans="1:15" s="20" customFormat="1" ht="30" x14ac:dyDescent="0.25">
      <c r="A14" s="31" t="s">
        <v>73</v>
      </c>
      <c r="B14" s="39" t="s">
        <v>46</v>
      </c>
      <c r="C14" s="39" t="s">
        <v>107</v>
      </c>
      <c r="D14" s="42">
        <v>9</v>
      </c>
      <c r="E14" s="42">
        <v>365</v>
      </c>
      <c r="F14" s="42">
        <v>40.555555555555557</v>
      </c>
      <c r="G14" s="42">
        <v>257</v>
      </c>
      <c r="H14" s="42">
        <v>28.55555555555555</v>
      </c>
      <c r="I14" s="42">
        <v>517</v>
      </c>
      <c r="J14" s="42">
        <v>40.555555555555557</v>
      </c>
      <c r="K14" s="34"/>
      <c r="L14" s="34"/>
      <c r="M14" s="42">
        <v>28.55555555555555</v>
      </c>
      <c r="N14" s="33"/>
      <c r="O14" s="33"/>
    </row>
    <row r="15" spans="1:15" s="20" customFormat="1" ht="30" x14ac:dyDescent="0.25">
      <c r="A15" s="37" t="s">
        <v>71</v>
      </c>
      <c r="B15" s="45"/>
      <c r="C15" s="45"/>
      <c r="D15" s="32"/>
      <c r="E15" s="32"/>
      <c r="F15" s="32">
        <v>40.814814814814817</v>
      </c>
      <c r="G15" s="32"/>
      <c r="H15" s="32">
        <v>29.37037037037037</v>
      </c>
      <c r="I15" s="32">
        <v>340</v>
      </c>
      <c r="J15" s="32">
        <v>40.814814814814817</v>
      </c>
      <c r="K15" s="36"/>
      <c r="L15" s="36"/>
      <c r="M15" s="32">
        <v>29.37037037037037</v>
      </c>
      <c r="N15" s="35"/>
      <c r="O15" s="35"/>
    </row>
    <row r="16" spans="1:15" s="20" customFormat="1" x14ac:dyDescent="0.25">
      <c r="A16" s="37" t="s">
        <v>72</v>
      </c>
      <c r="B16" s="45"/>
      <c r="C16" s="45"/>
      <c r="D16" s="32"/>
      <c r="E16" s="32">
        <v>1102</v>
      </c>
      <c r="F16" s="32"/>
      <c r="G16" s="32">
        <v>793</v>
      </c>
      <c r="H16" s="32"/>
      <c r="I16" s="32">
        <v>1019</v>
      </c>
      <c r="J16" s="36"/>
      <c r="K16" s="36"/>
      <c r="L16" s="36"/>
      <c r="M16" s="36"/>
      <c r="N16" s="36"/>
      <c r="O16" s="35"/>
    </row>
    <row r="17" spans="1:15" s="20" customFormat="1" ht="30" x14ac:dyDescent="0.25">
      <c r="A17" s="58" t="s">
        <v>74</v>
      </c>
      <c r="B17" s="39" t="s">
        <v>47</v>
      </c>
      <c r="C17" s="39" t="s">
        <v>48</v>
      </c>
      <c r="D17" s="42">
        <v>9</v>
      </c>
      <c r="E17" s="42">
        <v>351</v>
      </c>
      <c r="F17" s="42">
        <v>39</v>
      </c>
      <c r="G17" s="42">
        <v>286</v>
      </c>
      <c r="H17" s="42">
        <v>31.777777777777771</v>
      </c>
      <c r="I17" s="42">
        <v>126</v>
      </c>
      <c r="J17" s="42">
        <v>39</v>
      </c>
      <c r="K17" s="34"/>
      <c r="L17" s="34"/>
      <c r="M17" s="42">
        <v>31.777777777777771</v>
      </c>
      <c r="N17" s="33"/>
      <c r="O17" s="33"/>
    </row>
    <row r="18" spans="1:15" s="20" customFormat="1" ht="30" x14ac:dyDescent="0.25">
      <c r="A18" s="58" t="s">
        <v>74</v>
      </c>
      <c r="B18" s="39" t="s">
        <v>44</v>
      </c>
      <c r="C18" s="39" t="s">
        <v>70</v>
      </c>
      <c r="D18" s="42">
        <v>9</v>
      </c>
      <c r="E18" s="42">
        <v>339</v>
      </c>
      <c r="F18" s="42">
        <v>37.666666666666657</v>
      </c>
      <c r="G18" s="42">
        <v>273</v>
      </c>
      <c r="H18" s="42">
        <v>30.333333333333329</v>
      </c>
      <c r="I18" s="42">
        <v>178</v>
      </c>
      <c r="J18" s="42">
        <v>37.666666666666657</v>
      </c>
      <c r="K18" s="34"/>
      <c r="L18" s="34"/>
      <c r="M18" s="42">
        <v>30.333333333333329</v>
      </c>
      <c r="N18" s="33"/>
      <c r="O18" s="33"/>
    </row>
    <row r="19" spans="1:15" s="20" customFormat="1" ht="30" x14ac:dyDescent="0.25">
      <c r="A19" s="58" t="s">
        <v>74</v>
      </c>
      <c r="B19" s="39" t="s">
        <v>45</v>
      </c>
      <c r="C19" s="39" t="s">
        <v>108</v>
      </c>
      <c r="D19" s="42">
        <v>8</v>
      </c>
      <c r="E19" s="42">
        <v>309</v>
      </c>
      <c r="F19" s="42">
        <v>38.625</v>
      </c>
      <c r="G19" s="42">
        <v>242</v>
      </c>
      <c r="H19" s="42">
        <v>30.25</v>
      </c>
      <c r="I19" s="42">
        <v>194</v>
      </c>
      <c r="J19" s="42">
        <v>38.625</v>
      </c>
      <c r="K19" s="34"/>
      <c r="L19" s="34"/>
      <c r="M19" s="42">
        <v>30.25</v>
      </c>
      <c r="N19" s="33"/>
      <c r="O19" s="33"/>
    </row>
    <row r="20" spans="1:15" s="20" customFormat="1" ht="30" x14ac:dyDescent="0.25">
      <c r="A20" s="37" t="s">
        <v>75</v>
      </c>
      <c r="B20" s="45"/>
      <c r="C20" s="45"/>
      <c r="D20" s="32"/>
      <c r="E20" s="32"/>
      <c r="F20" s="32">
        <f>+AVERAGE(F17:F19)</f>
        <v>38.43055555555555</v>
      </c>
      <c r="G20" s="32"/>
      <c r="H20" s="32">
        <f t="shared" ref="H20:M20" si="0">+AVERAGE(H17:H19)</f>
        <v>30.787037037037035</v>
      </c>
      <c r="I20" s="32">
        <f t="shared" si="0"/>
        <v>166</v>
      </c>
      <c r="J20" s="32">
        <f t="shared" si="0"/>
        <v>38.43055555555555</v>
      </c>
      <c r="K20" s="32"/>
      <c r="L20" s="32"/>
      <c r="M20" s="32">
        <f t="shared" si="0"/>
        <v>30.787037037037035</v>
      </c>
      <c r="N20" s="32"/>
      <c r="O20" s="32"/>
    </row>
    <row r="21" spans="1:15" s="20" customFormat="1" ht="23.25" customHeight="1" x14ac:dyDescent="0.25">
      <c r="A21" s="37" t="s">
        <v>76</v>
      </c>
      <c r="B21" s="45"/>
      <c r="C21" s="45"/>
      <c r="D21" s="32"/>
      <c r="E21" s="32">
        <f>+SUM(E17:E19)</f>
        <v>999</v>
      </c>
      <c r="F21" s="32"/>
      <c r="G21" s="32">
        <f t="shared" ref="G21:I21" si="1">+SUM(G17:G19)</f>
        <v>801</v>
      </c>
      <c r="H21" s="32"/>
      <c r="I21" s="32">
        <f t="shared" si="1"/>
        <v>498</v>
      </c>
      <c r="J21" s="36"/>
      <c r="K21" s="36"/>
      <c r="L21" s="36"/>
      <c r="M21" s="36"/>
      <c r="N21" s="36"/>
      <c r="O21" s="35"/>
    </row>
    <row r="22" spans="1:15" s="20" customFormat="1" ht="30" x14ac:dyDescent="0.25">
      <c r="A22" s="31" t="s">
        <v>77</v>
      </c>
      <c r="B22" s="39" t="s">
        <v>38</v>
      </c>
      <c r="C22" s="39" t="s">
        <v>39</v>
      </c>
      <c r="D22" s="42">
        <v>9</v>
      </c>
      <c r="E22" s="42">
        <v>366</v>
      </c>
      <c r="F22" s="42">
        <v>40.666666666666657</v>
      </c>
      <c r="G22" s="42">
        <v>302</v>
      </c>
      <c r="H22" s="42">
        <v>33.555555555555557</v>
      </c>
      <c r="I22" s="42">
        <v>155</v>
      </c>
      <c r="J22" s="42">
        <v>40.666666666666657</v>
      </c>
      <c r="K22" s="34"/>
      <c r="L22" s="34"/>
      <c r="M22" s="42">
        <v>33.555555555555557</v>
      </c>
      <c r="N22" s="33"/>
      <c r="O22" s="33"/>
    </row>
    <row r="23" spans="1:15" s="20" customFormat="1" ht="30" x14ac:dyDescent="0.25">
      <c r="A23" s="31" t="s">
        <v>77</v>
      </c>
      <c r="B23" s="39" t="s">
        <v>43</v>
      </c>
      <c r="C23" s="39" t="s">
        <v>68</v>
      </c>
      <c r="D23" s="42">
        <v>9</v>
      </c>
      <c r="E23" s="42">
        <v>354</v>
      </c>
      <c r="F23" s="42">
        <v>39.333333333333343</v>
      </c>
      <c r="G23" s="42">
        <v>273</v>
      </c>
      <c r="H23" s="42">
        <v>30.333333333333329</v>
      </c>
      <c r="I23" s="42">
        <v>215</v>
      </c>
      <c r="J23" s="42">
        <v>39.333333333333343</v>
      </c>
      <c r="K23" s="34"/>
      <c r="L23" s="34"/>
      <c r="M23" s="42">
        <v>30.333333333333329</v>
      </c>
      <c r="N23" s="33"/>
      <c r="O23" s="33"/>
    </row>
    <row r="24" spans="1:15" s="20" customFormat="1" ht="30" x14ac:dyDescent="0.25">
      <c r="A24" s="31" t="s">
        <v>77</v>
      </c>
      <c r="B24" s="39" t="s">
        <v>51</v>
      </c>
      <c r="C24" s="39" t="s">
        <v>109</v>
      </c>
      <c r="D24" s="42">
        <v>8</v>
      </c>
      <c r="E24" s="42">
        <v>293</v>
      </c>
      <c r="F24" s="42">
        <v>36.625</v>
      </c>
      <c r="G24" s="42">
        <v>252</v>
      </c>
      <c r="H24" s="42">
        <v>31.5</v>
      </c>
      <c r="I24" s="42">
        <v>248</v>
      </c>
      <c r="J24" s="42">
        <v>36.625</v>
      </c>
      <c r="K24" s="34"/>
      <c r="L24" s="34"/>
      <c r="M24" s="42">
        <v>31.5</v>
      </c>
      <c r="N24" s="33"/>
      <c r="O24" s="33"/>
    </row>
    <row r="25" spans="1:15" s="20" customFormat="1" ht="30" x14ac:dyDescent="0.25">
      <c r="A25" s="37" t="s">
        <v>78</v>
      </c>
      <c r="B25" s="45"/>
      <c r="C25" s="45"/>
      <c r="D25" s="32"/>
      <c r="E25" s="32"/>
      <c r="F25" s="32">
        <v>38.875</v>
      </c>
      <c r="G25" s="32"/>
      <c r="H25" s="32">
        <v>31.796296296296294</v>
      </c>
      <c r="I25" s="32">
        <v>206</v>
      </c>
      <c r="J25" s="32">
        <v>38.875</v>
      </c>
      <c r="K25" s="36"/>
      <c r="L25" s="36"/>
      <c r="M25" s="32">
        <v>31.796296296296294</v>
      </c>
      <c r="N25" s="35"/>
      <c r="O25" s="35"/>
    </row>
    <row r="26" spans="1:15" s="20" customFormat="1" ht="23.25" customHeight="1" x14ac:dyDescent="0.25">
      <c r="A26" s="37" t="s">
        <v>79</v>
      </c>
      <c r="B26" s="45"/>
      <c r="C26" s="45"/>
      <c r="D26" s="32"/>
      <c r="E26" s="32">
        <v>1013</v>
      </c>
      <c r="F26" s="32"/>
      <c r="G26" s="32">
        <v>827</v>
      </c>
      <c r="H26" s="32"/>
      <c r="I26" s="32">
        <v>618</v>
      </c>
      <c r="J26" s="36"/>
      <c r="K26" s="36"/>
      <c r="L26" s="36"/>
      <c r="M26" s="36"/>
      <c r="N26" s="36"/>
      <c r="O26" s="35"/>
    </row>
    <row r="27" spans="1:15" s="20" customFormat="1" ht="30" x14ac:dyDescent="0.25">
      <c r="A27" s="31" t="s">
        <v>80</v>
      </c>
      <c r="B27" s="39" t="s">
        <v>49</v>
      </c>
      <c r="C27" s="39" t="s">
        <v>50</v>
      </c>
      <c r="D27" s="42">
        <v>9</v>
      </c>
      <c r="E27" s="42">
        <v>322</v>
      </c>
      <c r="F27" s="42">
        <v>35.777777777777771</v>
      </c>
      <c r="G27" s="42">
        <v>278</v>
      </c>
      <c r="H27" s="42">
        <v>30.888888888888889</v>
      </c>
      <c r="I27" s="42">
        <v>141</v>
      </c>
      <c r="J27" s="42">
        <v>35.777777777777771</v>
      </c>
      <c r="K27" s="34"/>
      <c r="L27" s="34"/>
      <c r="M27" s="42">
        <v>30.888888888888889</v>
      </c>
      <c r="N27" s="33"/>
      <c r="O27" s="33"/>
    </row>
    <row r="28" spans="1:15" s="20" customFormat="1" ht="30" x14ac:dyDescent="0.25">
      <c r="A28" s="31" t="s">
        <v>80</v>
      </c>
      <c r="B28" s="39" t="s">
        <v>40</v>
      </c>
      <c r="C28" s="39" t="s">
        <v>110</v>
      </c>
      <c r="D28" s="42">
        <v>9</v>
      </c>
      <c r="E28" s="42">
        <v>360</v>
      </c>
      <c r="F28" s="42">
        <v>40</v>
      </c>
      <c r="G28" s="42">
        <v>255</v>
      </c>
      <c r="H28" s="42">
        <v>28.333333333333329</v>
      </c>
      <c r="I28" s="42">
        <v>208</v>
      </c>
      <c r="J28" s="42">
        <v>40</v>
      </c>
      <c r="K28" s="34"/>
      <c r="L28" s="34"/>
      <c r="M28" s="42">
        <v>28.333333333333329</v>
      </c>
      <c r="N28" s="33"/>
      <c r="O28" s="33"/>
    </row>
    <row r="29" spans="1:15" s="20" customFormat="1" ht="30" x14ac:dyDescent="0.25">
      <c r="A29" s="31" t="s">
        <v>80</v>
      </c>
      <c r="B29" s="39" t="s">
        <v>131</v>
      </c>
      <c r="C29" s="39" t="s">
        <v>139</v>
      </c>
      <c r="D29" s="42">
        <v>9</v>
      </c>
      <c r="E29" s="42">
        <v>378</v>
      </c>
      <c r="F29" s="42">
        <v>42</v>
      </c>
      <c r="G29" s="42">
        <v>246</v>
      </c>
      <c r="H29" s="42">
        <v>27.333333333333329</v>
      </c>
      <c r="I29" s="42">
        <v>334</v>
      </c>
      <c r="J29" s="42">
        <v>42</v>
      </c>
      <c r="K29" s="34"/>
      <c r="L29" s="34"/>
      <c r="M29" s="42">
        <v>27.333333333333329</v>
      </c>
      <c r="N29" s="33"/>
      <c r="O29" s="33"/>
    </row>
    <row r="30" spans="1:15" s="20" customFormat="1" ht="30" x14ac:dyDescent="0.25">
      <c r="A30" s="37" t="s">
        <v>81</v>
      </c>
      <c r="B30" s="45"/>
      <c r="C30" s="45"/>
      <c r="D30" s="32"/>
      <c r="E30" s="32"/>
      <c r="F30" s="32">
        <v>39.25925925925926</v>
      </c>
      <c r="G30" s="32"/>
      <c r="H30" s="32">
        <v>28.851851851851848</v>
      </c>
      <c r="I30" s="32">
        <v>228</v>
      </c>
      <c r="J30" s="32">
        <v>39.25925925925926</v>
      </c>
      <c r="K30" s="36"/>
      <c r="L30" s="36"/>
      <c r="M30" s="36">
        <v>28.851851851851848</v>
      </c>
      <c r="N30" s="35"/>
      <c r="O30" s="35"/>
    </row>
    <row r="31" spans="1:15" s="20" customFormat="1" x14ac:dyDescent="0.25">
      <c r="A31" s="37" t="s">
        <v>82</v>
      </c>
      <c r="B31" s="45"/>
      <c r="C31" s="45"/>
      <c r="D31" s="32"/>
      <c r="E31" s="32">
        <v>1060</v>
      </c>
      <c r="F31" s="32"/>
      <c r="G31" s="32">
        <v>779</v>
      </c>
      <c r="H31" s="32"/>
      <c r="I31" s="32">
        <v>683</v>
      </c>
      <c r="J31" s="32"/>
      <c r="K31" s="36"/>
      <c r="L31" s="36"/>
      <c r="M31" s="36"/>
      <c r="N31" s="35"/>
      <c r="O31" s="35"/>
    </row>
    <row r="32" spans="1:15" s="20" customFormat="1" x14ac:dyDescent="0.25">
      <c r="A32" s="37" t="s">
        <v>141</v>
      </c>
      <c r="B32" s="59"/>
      <c r="C32" s="59"/>
      <c r="D32" s="35"/>
      <c r="E32" s="70"/>
      <c r="F32" s="70">
        <v>39.344907407407405</v>
      </c>
      <c r="G32" s="70"/>
      <c r="H32" s="70">
        <v>30.201388888888886</v>
      </c>
      <c r="I32" s="70">
        <v>234.83333333333334</v>
      </c>
      <c r="J32" s="70">
        <v>39.344907407407405</v>
      </c>
      <c r="K32" s="70"/>
      <c r="L32" s="70"/>
      <c r="M32" s="70">
        <v>30.201388888888886</v>
      </c>
      <c r="N32" s="60"/>
      <c r="O32" s="60"/>
    </row>
    <row r="33" spans="1:15" s="20" customFormat="1" x14ac:dyDescent="0.25">
      <c r="A33" s="45" t="s">
        <v>142</v>
      </c>
      <c r="B33" s="59"/>
      <c r="C33" s="59"/>
      <c r="D33" s="35"/>
      <c r="E33" s="71">
        <v>4174</v>
      </c>
      <c r="F33" s="71"/>
      <c r="G33" s="71">
        <v>3200</v>
      </c>
      <c r="H33" s="71"/>
      <c r="I33" s="71">
        <v>2818</v>
      </c>
      <c r="J33" s="71"/>
      <c r="K33" s="71"/>
      <c r="L33" s="71"/>
      <c r="M33" s="71"/>
      <c r="N33" s="61"/>
      <c r="O33" s="61"/>
    </row>
    <row r="34" spans="1:15" s="20" customFormat="1" x14ac:dyDescent="0.25">
      <c r="A34" s="21"/>
      <c r="B34" s="21"/>
      <c r="C34" s="22"/>
      <c r="D34" s="23"/>
    </row>
    <row r="35" spans="1:15" s="19" customFormat="1" ht="21" x14ac:dyDescent="0.25">
      <c r="A35" s="67" t="s">
        <v>52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24"/>
      <c r="O35" s="24"/>
    </row>
    <row r="36" spans="1:15" ht="21.6" customHeight="1" x14ac:dyDescent="0.25">
      <c r="A36" s="25"/>
      <c r="B36" s="41"/>
      <c r="C36" s="41"/>
      <c r="D36" s="25"/>
    </row>
    <row r="37" spans="1:15" ht="35.450000000000003" customHeight="1" x14ac:dyDescent="0.25">
      <c r="D37" s="7"/>
      <c r="E37" s="7"/>
      <c r="J37" s="66" t="s">
        <v>32</v>
      </c>
      <c r="K37" s="66"/>
      <c r="L37" s="66"/>
      <c r="M37" s="66" t="s">
        <v>33</v>
      </c>
      <c r="N37" s="66"/>
      <c r="O37" s="66"/>
    </row>
    <row r="38" spans="1:15" ht="51" customHeight="1" x14ac:dyDescent="0.25">
      <c r="A38" s="28" t="s">
        <v>8</v>
      </c>
      <c r="B38" s="28" t="s">
        <v>9</v>
      </c>
      <c r="C38" s="28" t="s">
        <v>34</v>
      </c>
      <c r="D38" s="28" t="s">
        <v>10</v>
      </c>
      <c r="E38" s="28" t="s">
        <v>11</v>
      </c>
      <c r="F38" s="28" t="s">
        <v>6</v>
      </c>
      <c r="G38" s="28" t="s">
        <v>35</v>
      </c>
      <c r="H38" s="28" t="s">
        <v>13</v>
      </c>
      <c r="I38" s="28" t="s">
        <v>14</v>
      </c>
      <c r="J38" s="40" t="s">
        <v>15</v>
      </c>
      <c r="K38" s="40" t="s">
        <v>16</v>
      </c>
      <c r="L38" s="40" t="s">
        <v>36</v>
      </c>
      <c r="M38" s="40" t="s">
        <v>15</v>
      </c>
      <c r="N38" s="40" t="s">
        <v>16</v>
      </c>
      <c r="O38" s="40" t="s">
        <v>36</v>
      </c>
    </row>
    <row r="39" spans="1:15" s="20" customFormat="1" ht="30" x14ac:dyDescent="0.25">
      <c r="A39" s="31" t="s">
        <v>37</v>
      </c>
      <c r="B39" s="39" t="s">
        <v>57</v>
      </c>
      <c r="C39" s="39" t="s">
        <v>58</v>
      </c>
      <c r="D39" s="42">
        <v>6</v>
      </c>
      <c r="E39" s="42">
        <v>549</v>
      </c>
      <c r="F39" s="42">
        <v>91.5</v>
      </c>
      <c r="G39" s="42">
        <v>467</v>
      </c>
      <c r="H39" s="42">
        <v>77.833333333333329</v>
      </c>
      <c r="I39" s="42">
        <v>478</v>
      </c>
      <c r="J39" s="42">
        <v>35.666666666666664</v>
      </c>
      <c r="K39" s="34">
        <v>55</v>
      </c>
      <c r="L39" s="34">
        <v>0.83333333333333337</v>
      </c>
      <c r="M39" s="42">
        <v>24.5</v>
      </c>
      <c r="N39" s="33">
        <v>52.5</v>
      </c>
      <c r="O39" s="33">
        <v>0.83333333333333337</v>
      </c>
    </row>
    <row r="40" spans="1:15" s="20" customFormat="1" ht="30" x14ac:dyDescent="0.25">
      <c r="A40" s="31" t="s">
        <v>37</v>
      </c>
      <c r="B40" s="39" t="s">
        <v>55</v>
      </c>
      <c r="C40" s="39" t="s">
        <v>56</v>
      </c>
      <c r="D40" s="42">
        <v>6</v>
      </c>
      <c r="E40" s="42">
        <v>517</v>
      </c>
      <c r="F40" s="42">
        <v>86.166666666666671</v>
      </c>
      <c r="G40" s="42">
        <v>420</v>
      </c>
      <c r="H40" s="42">
        <v>70.000000000000014</v>
      </c>
      <c r="I40" s="42">
        <v>579</v>
      </c>
      <c r="J40" s="42">
        <v>31.166666666666668</v>
      </c>
      <c r="K40" s="34">
        <v>54.166666666666671</v>
      </c>
      <c r="L40" s="34">
        <v>0.83333333333333337</v>
      </c>
      <c r="M40" s="42">
        <v>15.333333333333336</v>
      </c>
      <c r="N40" s="33">
        <v>53.833333333333343</v>
      </c>
      <c r="O40" s="33">
        <v>0.83333333333333337</v>
      </c>
    </row>
    <row r="41" spans="1:15" s="20" customFormat="1" ht="30" x14ac:dyDescent="0.25">
      <c r="A41" s="31" t="s">
        <v>37</v>
      </c>
      <c r="B41" s="39" t="s">
        <v>62</v>
      </c>
      <c r="C41" s="39" t="s">
        <v>113</v>
      </c>
      <c r="D41" s="42">
        <v>6</v>
      </c>
      <c r="E41" s="42">
        <v>522</v>
      </c>
      <c r="F41" s="42">
        <v>87.000000000000014</v>
      </c>
      <c r="G41" s="42">
        <v>407</v>
      </c>
      <c r="H41" s="42">
        <v>67.833333333333329</v>
      </c>
      <c r="I41" s="42">
        <v>204</v>
      </c>
      <c r="J41" s="42">
        <v>31.833333333333339</v>
      </c>
      <c r="K41" s="34">
        <v>54.333333333333329</v>
      </c>
      <c r="L41" s="34">
        <v>0.83333333333333337</v>
      </c>
      <c r="M41" s="42">
        <v>16.999999999999996</v>
      </c>
      <c r="N41" s="33">
        <v>50</v>
      </c>
      <c r="O41" s="33">
        <v>0.83333333333333337</v>
      </c>
    </row>
    <row r="42" spans="1:15" s="20" customFormat="1" ht="30" x14ac:dyDescent="0.25">
      <c r="A42" s="31" t="s">
        <v>37</v>
      </c>
      <c r="B42" s="39" t="s">
        <v>60</v>
      </c>
      <c r="C42" s="39" t="s">
        <v>111</v>
      </c>
      <c r="D42" s="42">
        <v>6</v>
      </c>
      <c r="E42" s="42">
        <v>534</v>
      </c>
      <c r="F42" s="42">
        <v>89</v>
      </c>
      <c r="G42" s="42">
        <v>399</v>
      </c>
      <c r="H42" s="42">
        <v>66.5</v>
      </c>
      <c r="I42" s="42">
        <v>513</v>
      </c>
      <c r="J42" s="42">
        <v>32.999999999999993</v>
      </c>
      <c r="K42" s="34">
        <v>55.166666666666671</v>
      </c>
      <c r="L42" s="34">
        <v>0.83333333333333337</v>
      </c>
      <c r="M42" s="42">
        <v>12.833333333333334</v>
      </c>
      <c r="N42" s="33">
        <v>52.833333333333329</v>
      </c>
      <c r="O42" s="33">
        <v>0.83333333333333337</v>
      </c>
    </row>
    <row r="43" spans="1:15" s="20" customFormat="1" ht="30" x14ac:dyDescent="0.25">
      <c r="A43" s="31" t="s">
        <v>37</v>
      </c>
      <c r="B43" s="39" t="s">
        <v>61</v>
      </c>
      <c r="C43" s="39" t="s">
        <v>114</v>
      </c>
      <c r="D43" s="42">
        <v>6</v>
      </c>
      <c r="E43" s="42">
        <v>524</v>
      </c>
      <c r="F43" s="42">
        <v>87.333333333333329</v>
      </c>
      <c r="G43" s="42">
        <v>392</v>
      </c>
      <c r="H43" s="42">
        <v>65.333333333333343</v>
      </c>
      <c r="I43" s="42">
        <v>799</v>
      </c>
      <c r="J43" s="42">
        <v>32.833333333333336</v>
      </c>
      <c r="K43" s="34">
        <v>53.833333333333329</v>
      </c>
      <c r="L43" s="34">
        <v>0.66666666666666663</v>
      </c>
      <c r="M43" s="42">
        <v>15.66666666666667</v>
      </c>
      <c r="N43" s="33">
        <v>49</v>
      </c>
      <c r="O43" s="33">
        <v>0.66666666666666663</v>
      </c>
    </row>
    <row r="44" spans="1:15" s="20" customFormat="1" ht="30" x14ac:dyDescent="0.25">
      <c r="A44" s="31" t="s">
        <v>37</v>
      </c>
      <c r="B44" s="39" t="s">
        <v>59</v>
      </c>
      <c r="C44" s="39" t="s">
        <v>112</v>
      </c>
      <c r="D44" s="42">
        <v>6</v>
      </c>
      <c r="E44" s="42">
        <v>515</v>
      </c>
      <c r="F44" s="42">
        <v>85.833333333333343</v>
      </c>
      <c r="G44" s="42">
        <v>378</v>
      </c>
      <c r="H44" s="42">
        <v>62.999999999999986</v>
      </c>
      <c r="I44" s="42">
        <v>640</v>
      </c>
      <c r="J44" s="42">
        <v>30.500000000000007</v>
      </c>
      <c r="K44" s="34">
        <v>54.666666666666671</v>
      </c>
      <c r="L44" s="34">
        <v>0.66666666666666663</v>
      </c>
      <c r="M44" s="42">
        <v>12.499999999999998</v>
      </c>
      <c r="N44" s="33">
        <v>49.833333333333329</v>
      </c>
      <c r="O44" s="33">
        <v>0.66666666666666663</v>
      </c>
    </row>
    <row r="45" spans="1:15" s="20" customFormat="1" ht="30" x14ac:dyDescent="0.25">
      <c r="A45" s="31" t="s">
        <v>37</v>
      </c>
      <c r="B45" s="39" t="s">
        <v>53</v>
      </c>
      <c r="C45" s="39" t="s">
        <v>54</v>
      </c>
      <c r="D45" s="42">
        <v>6</v>
      </c>
      <c r="E45" s="42">
        <v>487</v>
      </c>
      <c r="F45" s="42">
        <v>81.166666666666657</v>
      </c>
      <c r="G45" s="42">
        <v>338</v>
      </c>
      <c r="H45" s="42">
        <v>56.333333333333321</v>
      </c>
      <c r="I45" s="42">
        <v>536</v>
      </c>
      <c r="J45" s="42">
        <v>30.666666666666664</v>
      </c>
      <c r="K45" s="34">
        <v>49.833333333333329</v>
      </c>
      <c r="L45" s="34">
        <v>0.66666666666666663</v>
      </c>
      <c r="M45" s="42">
        <v>14.999999999999998</v>
      </c>
      <c r="N45" s="33">
        <v>40.833333333333329</v>
      </c>
      <c r="O45" s="33">
        <v>0.5</v>
      </c>
    </row>
    <row r="46" spans="1:15" s="20" customFormat="1" x14ac:dyDescent="0.25">
      <c r="A46" s="37" t="s">
        <v>141</v>
      </c>
      <c r="B46" s="45"/>
      <c r="C46" s="45"/>
      <c r="D46" s="32"/>
      <c r="E46" s="32"/>
      <c r="F46" s="32">
        <v>86.857142857142861</v>
      </c>
      <c r="G46" s="32"/>
      <c r="H46" s="32">
        <v>66.69047619047619</v>
      </c>
      <c r="I46" s="32">
        <v>536</v>
      </c>
      <c r="J46" s="32">
        <v>32.238095238095234</v>
      </c>
      <c r="K46" s="36">
        <v>53.857142857142854</v>
      </c>
      <c r="L46" s="36">
        <v>0.76190476190476197</v>
      </c>
      <c r="M46" s="32">
        <v>16.119047619047617</v>
      </c>
      <c r="N46" s="32">
        <v>49.833333333333329</v>
      </c>
      <c r="O46" s="32">
        <v>0.73809523809523814</v>
      </c>
    </row>
    <row r="47" spans="1:15" s="20" customFormat="1" ht="23.25" customHeight="1" x14ac:dyDescent="0.25">
      <c r="A47" s="37" t="s">
        <v>142</v>
      </c>
      <c r="B47" s="45"/>
      <c r="C47" s="45"/>
      <c r="D47" s="32"/>
      <c r="E47" s="32">
        <v>3648</v>
      </c>
      <c r="F47" s="32"/>
      <c r="G47" s="32">
        <v>2801</v>
      </c>
      <c r="H47" s="32"/>
      <c r="I47" s="32">
        <v>3749</v>
      </c>
      <c r="J47" s="36"/>
      <c r="K47" s="36"/>
      <c r="L47" s="36"/>
      <c r="M47" s="36"/>
      <c r="N47" s="36"/>
      <c r="O47" s="35"/>
    </row>
    <row r="48" spans="1:15" x14ac:dyDescent="0.2">
      <c r="A48" s="11"/>
    </row>
    <row r="50" spans="1:2" x14ac:dyDescent="0.2">
      <c r="A50" s="29"/>
      <c r="B50" s="46"/>
    </row>
  </sheetData>
  <sortState xmlns:xlrd2="http://schemas.microsoft.com/office/spreadsheetml/2017/richdata2" ref="A39:O45">
    <sortCondition descending="1" ref="G39:G45"/>
  </sortState>
  <mergeCells count="10">
    <mergeCell ref="M37:O37"/>
    <mergeCell ref="J37:L37"/>
    <mergeCell ref="A35:M35"/>
    <mergeCell ref="D1:H1"/>
    <mergeCell ref="D2:H2"/>
    <mergeCell ref="D3:H3"/>
    <mergeCell ref="A8:O8"/>
    <mergeCell ref="A9:M9"/>
    <mergeCell ref="J10:L10"/>
    <mergeCell ref="M10:O10"/>
  </mergeCells>
  <printOptions horizontalCentered="1"/>
  <pageMargins left="0.23622047244094491" right="0.23622047244094491" top="0.59055118110236227" bottom="0.59055118110236227" header="0.31496062992125984" footer="0.31496062992125984"/>
  <pageSetup scale="6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1"/>
  <sheetViews>
    <sheetView showGridLines="0" zoomScaleNormal="100" workbookViewId="0">
      <pane ySplit="12" topLeftCell="A13" activePane="bottomLeft" state="frozen"/>
      <selection pane="bottomLeft" activeCell="D15" sqref="D15"/>
    </sheetView>
  </sheetViews>
  <sheetFormatPr baseColWidth="10" defaultRowHeight="15" x14ac:dyDescent="0.25"/>
  <cols>
    <col min="1" max="1" width="15.7109375" customWidth="1"/>
    <col min="2" max="2" width="38.7109375" customWidth="1"/>
    <col min="3" max="3" width="26.7109375" customWidth="1"/>
    <col min="4" max="4" width="11" customWidth="1"/>
    <col min="5" max="5" width="12.7109375" customWidth="1"/>
    <col min="6" max="6" width="10.5703125" style="7" customWidth="1"/>
    <col min="7" max="7" width="10.85546875" style="8" customWidth="1"/>
    <col min="8" max="8" width="10.5703125" style="7" bestFit="1" customWidth="1"/>
    <col min="9" max="9" width="11.5703125" style="7" customWidth="1"/>
    <col min="10" max="10" width="10.7109375" style="7" customWidth="1"/>
    <col min="11" max="11" width="12.7109375" style="7" customWidth="1"/>
    <col min="12" max="12" width="10.7109375" style="7" customWidth="1"/>
    <col min="13" max="13" width="12.7109375" style="7" customWidth="1"/>
  </cols>
  <sheetData>
    <row r="1" spans="1:13" x14ac:dyDescent="0.25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x14ac:dyDescent="0.25">
      <c r="B2" s="64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x14ac:dyDescent="0.25">
      <c r="A3" s="1"/>
      <c r="B3" s="64" t="s">
        <v>24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x14ac:dyDescent="0.25">
      <c r="A4" s="1"/>
      <c r="B4" s="1"/>
      <c r="C4" s="1"/>
      <c r="D4" s="1"/>
      <c r="E4" s="26"/>
      <c r="F4"/>
      <c r="G4"/>
      <c r="H4"/>
      <c r="I4"/>
      <c r="J4"/>
      <c r="K4"/>
      <c r="L4"/>
      <c r="M4"/>
    </row>
    <row r="5" spans="1:13" x14ac:dyDescent="0.25">
      <c r="A5" s="27" t="s">
        <v>138</v>
      </c>
      <c r="B5" s="2"/>
      <c r="C5" s="1"/>
      <c r="D5" s="1"/>
      <c r="E5" s="3"/>
      <c r="F5"/>
      <c r="G5"/>
      <c r="H5"/>
      <c r="I5"/>
      <c r="J5"/>
      <c r="K5"/>
      <c r="L5"/>
      <c r="M5"/>
    </row>
    <row r="6" spans="1:13" x14ac:dyDescent="0.25">
      <c r="A6" s="2" t="s">
        <v>2</v>
      </c>
      <c r="B6" s="2"/>
      <c r="C6" s="1"/>
      <c r="D6" s="1"/>
      <c r="E6" s="3"/>
      <c r="F6"/>
      <c r="G6"/>
      <c r="H6"/>
      <c r="I6"/>
      <c r="J6"/>
      <c r="K6"/>
      <c r="L6"/>
      <c r="M6"/>
    </row>
    <row r="7" spans="1:13" ht="18" x14ac:dyDescent="0.25">
      <c r="A7" s="2" t="s">
        <v>3</v>
      </c>
      <c r="B7" s="4"/>
      <c r="C7" s="5"/>
      <c r="D7" s="5"/>
      <c r="E7" s="3"/>
      <c r="F7"/>
      <c r="G7"/>
      <c r="H7"/>
      <c r="I7"/>
      <c r="J7"/>
      <c r="K7"/>
      <c r="L7"/>
      <c r="M7"/>
    </row>
    <row r="8" spans="1:13" x14ac:dyDescent="0.25">
      <c r="A8" s="2" t="s">
        <v>4</v>
      </c>
      <c r="B8" s="2"/>
      <c r="C8" s="1"/>
      <c r="D8" s="1"/>
      <c r="E8" s="3"/>
      <c r="F8"/>
      <c r="G8"/>
      <c r="H8"/>
      <c r="I8"/>
      <c r="J8"/>
      <c r="K8"/>
      <c r="L8"/>
      <c r="M8"/>
    </row>
    <row r="9" spans="1:13" x14ac:dyDescent="0.25">
      <c r="A9" s="6"/>
      <c r="B9" s="6"/>
      <c r="C9" s="1"/>
      <c r="D9" s="1"/>
      <c r="E9" s="3"/>
      <c r="F9"/>
      <c r="G9"/>
      <c r="H9"/>
      <c r="I9"/>
      <c r="J9"/>
      <c r="K9"/>
      <c r="L9"/>
      <c r="M9"/>
    </row>
    <row r="10" spans="1:13" ht="60" customHeight="1" x14ac:dyDescent="0.25">
      <c r="A10" s="65" t="s">
        <v>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ht="39" customHeight="1" x14ac:dyDescent="0.25">
      <c r="E11" s="7"/>
      <c r="F11" s="8"/>
      <c r="G11" s="7"/>
      <c r="J11" s="66" t="s">
        <v>6</v>
      </c>
      <c r="K11" s="66"/>
      <c r="L11" s="66" t="s">
        <v>7</v>
      </c>
      <c r="M11" s="66"/>
    </row>
    <row r="12" spans="1:13" s="9" customFormat="1" ht="48" x14ac:dyDescent="0.25">
      <c r="A12" s="28" t="s">
        <v>8</v>
      </c>
      <c r="B12" s="28" t="s">
        <v>9</v>
      </c>
      <c r="C12" s="28" t="s">
        <v>65</v>
      </c>
      <c r="D12" s="28" t="s">
        <v>10</v>
      </c>
      <c r="E12" s="28" t="s">
        <v>11</v>
      </c>
      <c r="F12" s="28" t="s">
        <v>6</v>
      </c>
      <c r="G12" s="28" t="s">
        <v>12</v>
      </c>
      <c r="H12" s="28" t="s">
        <v>13</v>
      </c>
      <c r="I12" s="28" t="s">
        <v>14</v>
      </c>
      <c r="J12" s="40" t="s">
        <v>15</v>
      </c>
      <c r="K12" s="40" t="s">
        <v>16</v>
      </c>
      <c r="L12" s="40" t="s">
        <v>15</v>
      </c>
      <c r="M12" s="40" t="s">
        <v>16</v>
      </c>
    </row>
    <row r="13" spans="1:13" ht="30" x14ac:dyDescent="0.25">
      <c r="A13" s="31" t="s">
        <v>17</v>
      </c>
      <c r="B13" s="31" t="s">
        <v>117</v>
      </c>
      <c r="C13" s="31" t="s">
        <v>118</v>
      </c>
      <c r="D13" s="49">
        <v>9</v>
      </c>
      <c r="E13" s="52">
        <v>901</v>
      </c>
      <c r="F13" s="52">
        <v>100.11111111111111</v>
      </c>
      <c r="G13" s="52">
        <v>703</v>
      </c>
      <c r="H13" s="52">
        <v>78.1111111111111</v>
      </c>
      <c r="I13" s="52">
        <v>400</v>
      </c>
      <c r="J13" s="52">
        <v>25.444444444444443</v>
      </c>
      <c r="K13" s="52">
        <v>74.666666666666657</v>
      </c>
      <c r="L13" s="52">
        <v>12.222222222222223</v>
      </c>
      <c r="M13" s="52">
        <v>65.888888888888886</v>
      </c>
    </row>
    <row r="14" spans="1:13" ht="30" x14ac:dyDescent="0.25">
      <c r="A14" s="31" t="s">
        <v>17</v>
      </c>
      <c r="B14" s="31" t="s">
        <v>23</v>
      </c>
      <c r="C14" s="31" t="s">
        <v>115</v>
      </c>
      <c r="D14" s="49">
        <v>6</v>
      </c>
      <c r="E14" s="52">
        <v>605</v>
      </c>
      <c r="F14" s="52">
        <v>100.83333333333333</v>
      </c>
      <c r="G14" s="52">
        <v>504</v>
      </c>
      <c r="H14" s="52">
        <v>84</v>
      </c>
      <c r="I14" s="52">
        <v>245</v>
      </c>
      <c r="J14" s="52">
        <v>26.333333333333332</v>
      </c>
      <c r="K14" s="52">
        <v>74.499999999999986</v>
      </c>
      <c r="L14" s="52">
        <v>13.833333333333334</v>
      </c>
      <c r="M14" s="52">
        <v>70.166666666666671</v>
      </c>
    </row>
    <row r="15" spans="1:13" ht="30" x14ac:dyDescent="0.25">
      <c r="A15" s="31" t="s">
        <v>17</v>
      </c>
      <c r="B15" s="31" t="s">
        <v>19</v>
      </c>
      <c r="C15" s="31" t="s">
        <v>133</v>
      </c>
      <c r="D15" s="49">
        <v>6</v>
      </c>
      <c r="E15" s="52">
        <v>608</v>
      </c>
      <c r="F15" s="52">
        <v>101.33333333333337</v>
      </c>
      <c r="G15" s="52">
        <v>503</v>
      </c>
      <c r="H15" s="52">
        <v>83.833333333333329</v>
      </c>
      <c r="I15" s="52">
        <v>404</v>
      </c>
      <c r="J15" s="52">
        <v>26.000000000000004</v>
      </c>
      <c r="K15" s="52">
        <v>75.333333333333343</v>
      </c>
      <c r="L15" s="52">
        <v>15.333333333333332</v>
      </c>
      <c r="M15" s="52">
        <v>68.499999999999986</v>
      </c>
    </row>
    <row r="16" spans="1:13" ht="30" x14ac:dyDescent="0.25">
      <c r="A16" s="31" t="s">
        <v>17</v>
      </c>
      <c r="B16" s="31" t="s">
        <v>22</v>
      </c>
      <c r="C16" s="31" t="s">
        <v>67</v>
      </c>
      <c r="D16" s="49">
        <v>6</v>
      </c>
      <c r="E16" s="52">
        <v>573</v>
      </c>
      <c r="F16" s="52">
        <v>95.5</v>
      </c>
      <c r="G16" s="52">
        <v>467</v>
      </c>
      <c r="H16" s="52">
        <v>77.833333333333329</v>
      </c>
      <c r="I16" s="52">
        <v>355</v>
      </c>
      <c r="J16" s="52">
        <v>20.833333333333332</v>
      </c>
      <c r="K16" s="52">
        <v>74.666666666666671</v>
      </c>
      <c r="L16" s="52">
        <v>15.499999999999998</v>
      </c>
      <c r="M16" s="52">
        <v>62.333333333333329</v>
      </c>
    </row>
    <row r="17" spans="1:13" ht="30" x14ac:dyDescent="0.25">
      <c r="A17" s="31" t="s">
        <v>17</v>
      </c>
      <c r="B17" s="31" t="s">
        <v>120</v>
      </c>
      <c r="C17" s="31" t="s">
        <v>83</v>
      </c>
      <c r="D17" s="49">
        <v>9</v>
      </c>
      <c r="E17" s="52">
        <v>363</v>
      </c>
      <c r="F17" s="52">
        <v>40.333333333333336</v>
      </c>
      <c r="G17" s="52">
        <v>325</v>
      </c>
      <c r="H17" s="52">
        <v>36.111111111111114</v>
      </c>
      <c r="I17" s="52">
        <v>71</v>
      </c>
      <c r="J17" s="52">
        <v>17.777777777777775</v>
      </c>
      <c r="K17" s="52">
        <v>22.555555555555561</v>
      </c>
      <c r="L17" s="52">
        <v>15.666666666666668</v>
      </c>
      <c r="M17" s="52">
        <v>20.444444444444443</v>
      </c>
    </row>
    <row r="18" spans="1:13" ht="30" x14ac:dyDescent="0.25">
      <c r="A18" s="31" t="s">
        <v>17</v>
      </c>
      <c r="B18" s="31" t="s">
        <v>18</v>
      </c>
      <c r="C18" s="31" t="s">
        <v>134</v>
      </c>
      <c r="D18" s="49">
        <v>3</v>
      </c>
      <c r="E18" s="52">
        <v>265</v>
      </c>
      <c r="F18" s="52">
        <v>88.333333333333343</v>
      </c>
      <c r="G18" s="52">
        <v>157</v>
      </c>
      <c r="H18" s="52">
        <v>52.333333333333329</v>
      </c>
      <c r="I18" s="52">
        <v>536</v>
      </c>
      <c r="J18" s="52">
        <v>27.666666666666668</v>
      </c>
      <c r="K18" s="52">
        <v>60.666666666666657</v>
      </c>
      <c r="L18" s="52">
        <v>11</v>
      </c>
      <c r="M18" s="52">
        <v>41.333333333333329</v>
      </c>
    </row>
    <row r="19" spans="1:13" ht="30" x14ac:dyDescent="0.25">
      <c r="A19" s="31" t="s">
        <v>17</v>
      </c>
      <c r="B19" s="31" t="s">
        <v>21</v>
      </c>
      <c r="C19" s="31" t="s">
        <v>119</v>
      </c>
      <c r="D19" s="62" t="s">
        <v>137</v>
      </c>
      <c r="E19" s="62"/>
      <c r="F19" s="62"/>
      <c r="G19" s="62"/>
      <c r="H19" s="62"/>
      <c r="I19" s="62"/>
      <c r="J19" s="62"/>
      <c r="K19" s="62"/>
      <c r="L19" s="62"/>
      <c r="M19" s="62"/>
    </row>
    <row r="20" spans="1:13" ht="30" x14ac:dyDescent="0.25">
      <c r="A20" s="31" t="s">
        <v>17</v>
      </c>
      <c r="B20" s="31" t="s">
        <v>20</v>
      </c>
      <c r="C20" s="31" t="s">
        <v>121</v>
      </c>
      <c r="D20" s="62" t="s">
        <v>137</v>
      </c>
      <c r="E20" s="62"/>
      <c r="F20" s="62"/>
      <c r="G20" s="62"/>
      <c r="H20" s="62"/>
      <c r="I20" s="62"/>
      <c r="J20" s="62"/>
      <c r="K20" s="62"/>
      <c r="L20" s="62"/>
      <c r="M20" s="62"/>
    </row>
    <row r="21" spans="1:13" ht="30" x14ac:dyDescent="0.25">
      <c r="A21" s="31" t="s">
        <v>17</v>
      </c>
      <c r="B21" s="31" t="s">
        <v>116</v>
      </c>
      <c r="C21" s="31" t="s">
        <v>99</v>
      </c>
      <c r="D21" s="62" t="s">
        <v>137</v>
      </c>
      <c r="E21" s="62"/>
      <c r="F21" s="62"/>
      <c r="G21" s="62"/>
      <c r="H21" s="62"/>
      <c r="I21" s="62"/>
      <c r="J21" s="62"/>
      <c r="K21" s="62"/>
      <c r="L21" s="62"/>
      <c r="M21" s="62"/>
    </row>
    <row r="22" spans="1:13" x14ac:dyDescent="0.25">
      <c r="A22" s="37" t="s">
        <v>84</v>
      </c>
      <c r="B22" s="37"/>
      <c r="C22" s="37"/>
      <c r="D22" s="48"/>
      <c r="E22" s="53"/>
      <c r="F22" s="53">
        <v>87.740740740740762</v>
      </c>
      <c r="G22" s="53"/>
      <c r="H22" s="53">
        <v>68.703703703703695</v>
      </c>
      <c r="I22" s="53">
        <v>335.16666666666669</v>
      </c>
      <c r="J22" s="53">
        <v>24.009259259259263</v>
      </c>
      <c r="K22" s="53">
        <v>63.731481481481488</v>
      </c>
      <c r="L22" s="53">
        <v>13.925925925925926</v>
      </c>
      <c r="M22" s="53">
        <v>54.777777777777779</v>
      </c>
    </row>
    <row r="23" spans="1:13" x14ac:dyDescent="0.25">
      <c r="A23" s="68" t="s">
        <v>85</v>
      </c>
      <c r="B23" s="68"/>
      <c r="C23" s="37"/>
      <c r="D23" s="48"/>
      <c r="E23" s="53">
        <v>3315</v>
      </c>
      <c r="F23" s="53"/>
      <c r="G23" s="53">
        <v>2659</v>
      </c>
      <c r="H23" s="53"/>
      <c r="I23" s="53">
        <v>2011</v>
      </c>
      <c r="J23" s="53"/>
      <c r="K23" s="53"/>
      <c r="L23" s="53"/>
      <c r="M23" s="53"/>
    </row>
    <row r="24" spans="1:13" ht="45" x14ac:dyDescent="0.25">
      <c r="A24" s="30" t="s">
        <v>86</v>
      </c>
      <c r="B24" s="31" t="s">
        <v>122</v>
      </c>
      <c r="C24" s="39" t="s">
        <v>89</v>
      </c>
      <c r="D24" s="49">
        <v>9</v>
      </c>
      <c r="E24" s="52">
        <v>15</v>
      </c>
      <c r="F24" s="52">
        <v>1.6666666666666665</v>
      </c>
      <c r="G24" s="52">
        <v>28</v>
      </c>
      <c r="H24" s="52">
        <v>3.1111111111111116</v>
      </c>
      <c r="I24" s="52">
        <v>38</v>
      </c>
      <c r="J24" s="52">
        <v>1.6666666666666665</v>
      </c>
      <c r="K24" s="52"/>
      <c r="L24" s="52">
        <v>3.1111111111111116</v>
      </c>
      <c r="M24" s="52"/>
    </row>
    <row r="25" spans="1:13" ht="45" x14ac:dyDescent="0.25">
      <c r="A25" s="30" t="s">
        <v>86</v>
      </c>
      <c r="B25" s="31" t="s">
        <v>135</v>
      </c>
      <c r="C25" s="39" t="s">
        <v>136</v>
      </c>
      <c r="D25" s="49">
        <v>9</v>
      </c>
      <c r="E25" s="52">
        <v>18</v>
      </c>
      <c r="F25" s="52">
        <v>1.9999999999999996</v>
      </c>
      <c r="G25" s="52">
        <v>25</v>
      </c>
      <c r="H25" s="52">
        <v>2.7777777777777772</v>
      </c>
      <c r="I25" s="52">
        <v>48</v>
      </c>
      <c r="J25" s="52">
        <v>1.9999999999999996</v>
      </c>
      <c r="K25" s="52"/>
      <c r="L25" s="52">
        <v>2.7777777777777772</v>
      </c>
      <c r="M25" s="52"/>
    </row>
    <row r="26" spans="1:13" ht="45" x14ac:dyDescent="0.25">
      <c r="A26" s="30" t="s">
        <v>86</v>
      </c>
      <c r="B26" s="31" t="s">
        <v>125</v>
      </c>
      <c r="C26" s="39" t="s">
        <v>88</v>
      </c>
      <c r="D26" s="49">
        <v>9</v>
      </c>
      <c r="E26" s="52">
        <v>16</v>
      </c>
      <c r="F26" s="52">
        <v>1.7777777777777777</v>
      </c>
      <c r="G26" s="52">
        <v>22</v>
      </c>
      <c r="H26" s="52">
        <v>2.4444444444444442</v>
      </c>
      <c r="I26" s="52">
        <v>60</v>
      </c>
      <c r="J26" s="52">
        <v>1.7777777777777777</v>
      </c>
      <c r="K26" s="52"/>
      <c r="L26" s="52">
        <v>2.4444444444444442</v>
      </c>
      <c r="M26" s="52"/>
    </row>
    <row r="27" spans="1:13" ht="45" x14ac:dyDescent="0.25">
      <c r="A27" s="30" t="s">
        <v>86</v>
      </c>
      <c r="B27" s="31" t="s">
        <v>124</v>
      </c>
      <c r="C27" s="39" t="s">
        <v>90</v>
      </c>
      <c r="D27" s="49">
        <v>9</v>
      </c>
      <c r="E27" s="52">
        <v>18</v>
      </c>
      <c r="F27" s="52">
        <v>1.9999999999999998</v>
      </c>
      <c r="G27" s="52">
        <v>20</v>
      </c>
      <c r="H27" s="52">
        <v>2.2222222222222219</v>
      </c>
      <c r="I27" s="52">
        <v>80</v>
      </c>
      <c r="J27" s="52">
        <v>1.9999999999999998</v>
      </c>
      <c r="K27" s="52"/>
      <c r="L27" s="52">
        <v>2.2222222222222219</v>
      </c>
      <c r="M27" s="52"/>
    </row>
    <row r="28" spans="1:13" ht="45" x14ac:dyDescent="0.25">
      <c r="A28" s="30" t="s">
        <v>86</v>
      </c>
      <c r="B28" s="31" t="s">
        <v>123</v>
      </c>
      <c r="C28" s="39" t="s">
        <v>87</v>
      </c>
      <c r="D28" s="49">
        <v>9</v>
      </c>
      <c r="E28" s="52">
        <v>15</v>
      </c>
      <c r="F28" s="52">
        <v>1.6666666666666665</v>
      </c>
      <c r="G28" s="52">
        <v>19</v>
      </c>
      <c r="H28" s="52">
        <v>2.1111111111111107</v>
      </c>
      <c r="I28" s="52">
        <v>53</v>
      </c>
      <c r="J28" s="52">
        <v>1.6666666666666665</v>
      </c>
      <c r="K28" s="52"/>
      <c r="L28" s="52">
        <v>2.1111111111111107</v>
      </c>
      <c r="M28" s="52"/>
    </row>
    <row r="29" spans="1:13" ht="45" x14ac:dyDescent="0.25">
      <c r="A29" s="30" t="s">
        <v>86</v>
      </c>
      <c r="B29" s="31" t="s">
        <v>126</v>
      </c>
      <c r="C29" s="39" t="s">
        <v>91</v>
      </c>
      <c r="D29" s="49">
        <v>9</v>
      </c>
      <c r="E29" s="52">
        <v>15</v>
      </c>
      <c r="F29" s="52">
        <v>1.6666666666666665</v>
      </c>
      <c r="G29" s="52">
        <v>11</v>
      </c>
      <c r="H29" s="52">
        <v>1.2222222222222223</v>
      </c>
      <c r="I29" s="52">
        <v>84</v>
      </c>
      <c r="J29" s="52">
        <v>1.6666666666666665</v>
      </c>
      <c r="K29" s="52"/>
      <c r="L29" s="52">
        <v>1.2222222222222223</v>
      </c>
      <c r="M29" s="52"/>
    </row>
    <row r="30" spans="1:13" x14ac:dyDescent="0.25">
      <c r="A30" s="69" t="s">
        <v>92</v>
      </c>
      <c r="B30" s="69"/>
      <c r="C30" s="37"/>
      <c r="D30" s="48"/>
      <c r="E30" s="53"/>
      <c r="F30" s="53">
        <v>1.7962962962962961</v>
      </c>
      <c r="G30" s="53"/>
      <c r="H30" s="53">
        <v>2.3148148148148144</v>
      </c>
      <c r="I30" s="53">
        <v>60.5</v>
      </c>
      <c r="J30" s="53">
        <v>1.7962962962962961</v>
      </c>
      <c r="K30" s="53"/>
      <c r="L30" s="53">
        <v>2.3148148148148144</v>
      </c>
      <c r="M30" s="53"/>
    </row>
    <row r="31" spans="1:13" x14ac:dyDescent="0.25">
      <c r="A31" s="68" t="s">
        <v>93</v>
      </c>
      <c r="B31" s="68"/>
      <c r="C31" s="37"/>
      <c r="D31" s="48"/>
      <c r="E31" s="53">
        <v>97</v>
      </c>
      <c r="F31" s="53"/>
      <c r="G31" s="53">
        <v>125</v>
      </c>
      <c r="H31" s="53"/>
      <c r="I31" s="53">
        <v>363</v>
      </c>
      <c r="J31" s="53"/>
      <c r="K31" s="53"/>
      <c r="L31" s="53"/>
      <c r="M31" s="53"/>
    </row>
    <row r="32" spans="1:13" ht="60" x14ac:dyDescent="0.25">
      <c r="A32" s="31" t="s">
        <v>94</v>
      </c>
      <c r="B32" s="31" t="s">
        <v>127</v>
      </c>
      <c r="C32" s="31" t="s">
        <v>95</v>
      </c>
      <c r="D32" s="43">
        <v>9</v>
      </c>
      <c r="E32" s="54">
        <v>22</v>
      </c>
      <c r="F32" s="54">
        <v>2.4444444444444442</v>
      </c>
      <c r="G32" s="54">
        <v>12</v>
      </c>
      <c r="H32" s="54">
        <v>1.3333333333333335</v>
      </c>
      <c r="I32" s="54">
        <v>63</v>
      </c>
      <c r="J32" s="54">
        <v>2.4444444444444442</v>
      </c>
      <c r="K32" s="54"/>
      <c r="L32" s="54">
        <v>1.3333333333333335</v>
      </c>
      <c r="M32" s="54"/>
    </row>
    <row r="33" spans="1:13" ht="60" x14ac:dyDescent="0.25">
      <c r="A33" s="31" t="s">
        <v>94</v>
      </c>
      <c r="B33" s="31" t="s">
        <v>129</v>
      </c>
      <c r="C33" s="31" t="s">
        <v>130</v>
      </c>
      <c r="D33" s="43">
        <v>9</v>
      </c>
      <c r="E33" s="54">
        <v>23</v>
      </c>
      <c r="F33" s="54">
        <v>2.5555555555555554</v>
      </c>
      <c r="G33" s="54">
        <v>11</v>
      </c>
      <c r="H33" s="54">
        <v>1.2222222222222223</v>
      </c>
      <c r="I33" s="54">
        <v>61</v>
      </c>
      <c r="J33" s="54">
        <v>2.5555555555555554</v>
      </c>
      <c r="K33" s="54"/>
      <c r="L33" s="54">
        <v>1.2222222222222223</v>
      </c>
      <c r="M33" s="54"/>
    </row>
    <row r="34" spans="1:13" ht="60" x14ac:dyDescent="0.25">
      <c r="A34" s="31" t="s">
        <v>94</v>
      </c>
      <c r="B34" s="31" t="s">
        <v>128</v>
      </c>
      <c r="C34" s="31" t="s">
        <v>96</v>
      </c>
      <c r="D34" s="43">
        <v>6</v>
      </c>
      <c r="E34" s="54">
        <v>10</v>
      </c>
      <c r="F34" s="54">
        <v>1.6666666666666667</v>
      </c>
      <c r="G34" s="54">
        <v>7</v>
      </c>
      <c r="H34" s="54">
        <v>1.1666666666666667</v>
      </c>
      <c r="I34" s="54">
        <v>51</v>
      </c>
      <c r="J34" s="54">
        <v>1.6666666666666667</v>
      </c>
      <c r="K34" s="54"/>
      <c r="L34" s="54">
        <v>1.1666666666666667</v>
      </c>
      <c r="M34" s="54"/>
    </row>
    <row r="35" spans="1:13" x14ac:dyDescent="0.25">
      <c r="A35" s="69" t="s">
        <v>97</v>
      </c>
      <c r="B35" s="69"/>
      <c r="C35" s="37"/>
      <c r="D35" s="48"/>
      <c r="E35" s="53"/>
      <c r="F35" s="53">
        <v>2.2222222222222219</v>
      </c>
      <c r="G35" s="53"/>
      <c r="H35" s="53">
        <v>1.2407407407407409</v>
      </c>
      <c r="I35" s="53">
        <v>58.333333333333336</v>
      </c>
      <c r="J35" s="53">
        <v>2.2222222222222219</v>
      </c>
      <c r="K35" s="53"/>
      <c r="L35" s="53">
        <v>1.2407407407407409</v>
      </c>
      <c r="M35" s="53"/>
    </row>
    <row r="36" spans="1:13" x14ac:dyDescent="0.25">
      <c r="A36" s="68" t="s">
        <v>98</v>
      </c>
      <c r="B36" s="68"/>
      <c r="C36" s="37"/>
      <c r="D36" s="48"/>
      <c r="E36" s="53">
        <v>55</v>
      </c>
      <c r="F36" s="53"/>
      <c r="G36" s="53">
        <v>30</v>
      </c>
      <c r="H36" s="53"/>
      <c r="I36" s="53">
        <v>175</v>
      </c>
      <c r="J36" s="53"/>
      <c r="K36" s="53"/>
      <c r="L36" s="53"/>
      <c r="M36" s="53"/>
    </row>
    <row r="37" spans="1:13" x14ac:dyDescent="0.25">
      <c r="A37" s="44" t="s">
        <v>141</v>
      </c>
      <c r="B37" s="51"/>
      <c r="C37" s="51"/>
      <c r="D37" s="50"/>
      <c r="E37" s="55"/>
      <c r="F37" s="55">
        <v>36.259259259259252</v>
      </c>
      <c r="G37" s="55"/>
      <c r="H37" s="55">
        <v>28.655555555555548</v>
      </c>
      <c r="I37" s="55">
        <v>169.93333333333334</v>
      </c>
      <c r="J37" s="55">
        <v>10.766666666666662</v>
      </c>
      <c r="K37" s="55">
        <v>63.731481481481467</v>
      </c>
      <c r="L37" s="55">
        <v>6.7444444444444454</v>
      </c>
      <c r="M37" s="55">
        <v>54.777777777777771</v>
      </c>
    </row>
    <row r="38" spans="1:13" x14ac:dyDescent="0.25">
      <c r="A38" s="45" t="s">
        <v>142</v>
      </c>
      <c r="B38" s="51"/>
      <c r="C38" s="51"/>
      <c r="D38" s="50"/>
      <c r="E38" s="56">
        <v>3467</v>
      </c>
      <c r="F38" s="56"/>
      <c r="G38" s="56">
        <v>2814</v>
      </c>
      <c r="H38" s="56"/>
      <c r="I38" s="56">
        <v>2549</v>
      </c>
      <c r="J38" s="56"/>
      <c r="K38" s="56"/>
      <c r="L38" s="56"/>
      <c r="M38" s="56"/>
    </row>
    <row r="39" spans="1:13" x14ac:dyDescent="0.25">
      <c r="A39" s="11"/>
    </row>
    <row r="41" spans="1:13" x14ac:dyDescent="0.25">
      <c r="A41" s="29"/>
    </row>
  </sheetData>
  <mergeCells count="11">
    <mergeCell ref="A23:B23"/>
    <mergeCell ref="A30:B30"/>
    <mergeCell ref="A31:B31"/>
    <mergeCell ref="A35:B35"/>
    <mergeCell ref="A36:B36"/>
    <mergeCell ref="A10:M10"/>
    <mergeCell ref="J11:K11"/>
    <mergeCell ref="L11:M11"/>
    <mergeCell ref="B1:M1"/>
    <mergeCell ref="B2:M2"/>
    <mergeCell ref="B3:M3"/>
  </mergeCells>
  <printOptions horizontalCentered="1"/>
  <pageMargins left="0.23622047244094491" right="0.23622047244094491" top="0.74803149606299213" bottom="0.74803149606299213" header="0.31496062992125984" footer="0.31496062992125984"/>
  <pageSetup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SALA CIVIL</vt:lpstr>
      <vt:lpstr>SALA LABORAL</vt:lpstr>
      <vt:lpstr>SALA PENAL</vt:lpstr>
      <vt:lpstr>'SALA LABORAL'!Print_Titles</vt:lpstr>
      <vt:lpstr>'SALA PENAL'!Print_Titles</vt:lpstr>
      <vt:lpstr>'SALA CIVIL'!Títulos_a_imprimir</vt:lpstr>
      <vt:lpstr>'SALA PENAL'!Títulos_a_imprimir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consejo superior</dc:creator>
  <cp:lastModifiedBy>USER</cp:lastModifiedBy>
  <cp:lastPrinted>2021-07-29T20:49:30Z</cp:lastPrinted>
  <dcterms:created xsi:type="dcterms:W3CDTF">2019-02-11T21:43:15Z</dcterms:created>
  <dcterms:modified xsi:type="dcterms:W3CDTF">2022-02-22T05:52:41Z</dcterms:modified>
</cp:coreProperties>
</file>