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rfil\Documents\_2022_\Publicaciones WEB\Marzo 8 - 2022\"/>
    </mc:Choice>
  </mc:AlternateContent>
  <xr:revisionPtr revIDLastSave="0" documentId="13_ncr:1_{A27BD1FF-36DF-4767-A869-68CF7E037678}" xr6:coauthVersionLast="36" xr6:coauthVersionMax="47" xr10:uidLastSave="{00000000-0000-0000-0000-000000000000}"/>
  <bookViews>
    <workbookView xWindow="-120" yWindow="-120" windowWidth="29040" windowHeight="15840" xr2:uid="{A2477E05-3769-496B-96BD-1A6C5947535F}"/>
  </bookViews>
  <sheets>
    <sheet name="CONSEJO DE ESTADO " sheetId="1" r:id="rId1"/>
  </sheets>
  <definedNames>
    <definedName name="_xlnm._FilterDatabase" localSheetId="0" hidden="1">'CONSEJO DE ESTADO '!$A$12:$O$58</definedName>
    <definedName name="_xlnm.Print_Area" localSheetId="0">'CONSEJO DE ESTADO '!$A$1:$O$60</definedName>
    <definedName name="_xlnm.Print_Titles" localSheetId="0">'CONSEJO DE ESTADO '!$11:$12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4" i="1" l="1"/>
  <c r="N54" i="1"/>
  <c r="M54" i="1"/>
  <c r="L54" i="1"/>
  <c r="K54" i="1"/>
  <c r="J54" i="1"/>
  <c r="I54" i="1"/>
  <c r="H54" i="1"/>
  <c r="F54" i="1"/>
  <c r="N48" i="1"/>
  <c r="M48" i="1"/>
  <c r="K48" i="1"/>
  <c r="J48" i="1"/>
  <c r="I48" i="1"/>
  <c r="H48" i="1"/>
  <c r="F48" i="1"/>
  <c r="O42" i="1"/>
  <c r="N42" i="1"/>
  <c r="M42" i="1"/>
  <c r="L42" i="1"/>
  <c r="K42" i="1"/>
  <c r="J42" i="1"/>
  <c r="I42" i="1"/>
  <c r="H42" i="1"/>
  <c r="F42" i="1"/>
  <c r="N31" i="1"/>
  <c r="M31" i="1"/>
  <c r="K31" i="1"/>
  <c r="J31" i="1"/>
  <c r="I31" i="1"/>
  <c r="H31" i="1"/>
  <c r="F31" i="1"/>
  <c r="O23" i="1"/>
  <c r="N23" i="1"/>
  <c r="M23" i="1"/>
  <c r="L23" i="1"/>
  <c r="K23" i="1"/>
  <c r="J23" i="1"/>
  <c r="I23" i="1"/>
  <c r="H23" i="1"/>
  <c r="F23" i="1"/>
  <c r="M17" i="1"/>
  <c r="J17" i="1"/>
  <c r="I17" i="1"/>
  <c r="H17" i="1"/>
  <c r="F17" i="1"/>
</calcChain>
</file>

<file path=xl/sharedStrings.xml><?xml version="1.0" encoding="utf-8"?>
<sst xmlns="http://schemas.openxmlformats.org/spreadsheetml/2006/main" count="134" uniqueCount="106">
  <si>
    <t>Consejo Superior de la Judicatura</t>
  </si>
  <si>
    <t>Unidad de Desarrollo y Análisis Estadístico</t>
  </si>
  <si>
    <t>División de Estadística</t>
  </si>
  <si>
    <t>JURISDICCIÓN: CONTENCIOSA ADMINISTRATIVA</t>
  </si>
  <si>
    <t>COMPETENCIA: ALTA CORTE - CONSEJO DE ESTADO</t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</si>
  <si>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</si>
  <si>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</si>
  <si>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 xml:space="preserve"> PROMEDIO MENSUAL DE INGRESOS EFECTIVOS</t>
  </si>
  <si>
    <t xml:space="preserve"> PROMEDIO MENSUAL DE EGRESOS EFECTIVOS</t>
  </si>
  <si>
    <t>SECCIÓN</t>
  </si>
  <si>
    <t>NOMBRE DEL DESPACHO</t>
  </si>
  <si>
    <t>FUNCIONARIO</t>
  </si>
  <si>
    <t>Meses reportados</t>
  </si>
  <si>
    <t>INGRESOS EFECTIVOS</t>
  </si>
  <si>
    <t>PROMEDIO MENSUAL DE INGRESOS EFECTIVOS</t>
  </si>
  <si>
    <t xml:space="preserve">EGRESOS EFECTIVOS </t>
  </si>
  <si>
    <t>PROMEDIO MENSUAL DE EGRESOS EFECTIVOS</t>
  </si>
  <si>
    <t>TOTAL INVENTARIO FINAL</t>
  </si>
  <si>
    <t>Procesos</t>
  </si>
  <si>
    <t>Tutelas e impugnaciones</t>
  </si>
  <si>
    <t xml:space="preserve">Otras Acciones Constitucionales </t>
  </si>
  <si>
    <t>Sala de Consulta y Servicio Civil</t>
  </si>
  <si>
    <t>Despacho 003 de la Sala de Consulta y Servicio Civil del Consejo de Estado</t>
  </si>
  <si>
    <t>EDGAR GONZÁLEZ LÓPEZ</t>
  </si>
  <si>
    <t>Despacho 001 de la Sala de Consulta y Servicio Civil del Consejo de Estado</t>
  </si>
  <si>
    <t>Despacho 002 de la Sala de Consulta y Servicio Civil del Consejo de Estado</t>
  </si>
  <si>
    <t>Despacho 004 de la Sala de Consulta y Servicio Civil del Consejo de Estado</t>
  </si>
  <si>
    <t>OSCAR DARÍO AMAYA NAVAS</t>
  </si>
  <si>
    <t>Promedio Sala de Consulta y Servicio Civil</t>
  </si>
  <si>
    <t>Total Sala de Consulta y Servicio Civil</t>
  </si>
  <si>
    <t>Sección Primera</t>
  </si>
  <si>
    <t>Despacho 001 de la Sección Primera del Consejo de Estado</t>
  </si>
  <si>
    <t>HERNANDO SANCHEZ SANCHEZ</t>
  </si>
  <si>
    <t>Despacho 002 de la Sección Primera del Consejo de Estado</t>
  </si>
  <si>
    <t>ROBERTO AUGUSTO SERRATO VALDÉS</t>
  </si>
  <si>
    <t>Despacho 004 de la Sección Primera del Consejo de Estado</t>
  </si>
  <si>
    <t>OSWALDO GIRALDO LÓPEZ</t>
  </si>
  <si>
    <t>Despacho 003 de la Sección Primera del Consejo de Estado</t>
  </si>
  <si>
    <t>NUBIA MARGOTH PEÑA GARZON</t>
  </si>
  <si>
    <t>Promedio Sección Primera</t>
  </si>
  <si>
    <t>Total Sección Primera</t>
  </si>
  <si>
    <t>Sección Segunda</t>
  </si>
  <si>
    <t>Despacho 002 de la Sección Segunda del Consejo de Estado</t>
  </si>
  <si>
    <t>CESAR PALOMINO CORTES</t>
  </si>
  <si>
    <t>Despacho 004 de la Sección Segunda del Consejo de Estado</t>
  </si>
  <si>
    <t>CARMELO PERDOMO CUÉTER</t>
  </si>
  <si>
    <t>Despacho 006 de la Sección Segunda del Consejo de Estado</t>
  </si>
  <si>
    <t>SANDRA LISSET IBARRA VELEZ</t>
  </si>
  <si>
    <t>Despacho 005 de la Sección Segunda del Consejo de Estado</t>
  </si>
  <si>
    <t>RAFAEL FRANCISCO SUÁREZ VARGAS</t>
  </si>
  <si>
    <t>Despacho 001 de la Sección Segunda del Consejo de Estado</t>
  </si>
  <si>
    <t>WILLIAM HERNANDEZ GOMEZ</t>
  </si>
  <si>
    <t>Despacho 003 de la Sección Segunda del Consejo de Estado</t>
  </si>
  <si>
    <t>GABRIEL VALBUENA HERNÁNDEZ</t>
  </si>
  <si>
    <t>Promedio Sección Segunda</t>
  </si>
  <si>
    <t>Total Sección Segunda</t>
  </si>
  <si>
    <t>Sección Tercera</t>
  </si>
  <si>
    <t>Despacho 001 de la Sección Tercera del Consejo de Estado</t>
  </si>
  <si>
    <t>JOSÉ ROBERTO SÁCHICA MÉNDEZ</t>
  </si>
  <si>
    <t>Despacho 008 de la Sección Tercera del Consejo de Estado</t>
  </si>
  <si>
    <t>MARIA ADRIANA MARÍN</t>
  </si>
  <si>
    <t>Despacho 004 de la Sección Tercera del Consejo de Estado</t>
  </si>
  <si>
    <t>ALBERTO MONTAÑA PLATA</t>
  </si>
  <si>
    <t>Despacho 005 de la Sección Tercera del Consejo de Estado</t>
  </si>
  <si>
    <t>Despacho 003 de la Sección Tercera del Consejo de Estado</t>
  </si>
  <si>
    <t>MARTA NUBIA VELÁSQUEZ RICO</t>
  </si>
  <si>
    <t>Despacho 002 de la Sección Tercera del Consejo de Estado</t>
  </si>
  <si>
    <t>GUILLERMO SÁNCHEZ LUQUE</t>
  </si>
  <si>
    <t>Despacho 007 de la Sección Tercera del Consejo de Estado</t>
  </si>
  <si>
    <t>JAIME ENRIQUE RODRÍGUEZ NAVAS</t>
  </si>
  <si>
    <t>Despacho 009 de la Sección Tercera del Consejo de Estado</t>
  </si>
  <si>
    <t>NICOLÁS YEPES CORRALES</t>
  </si>
  <si>
    <t>Despacho 006 de la Sección Tercera del Consejo de Estado</t>
  </si>
  <si>
    <t>MARTÍN GONZALO BERMÚDEZ MUÑOZ</t>
  </si>
  <si>
    <t>Promedio Sección Tercera</t>
  </si>
  <si>
    <t>Total Sección Tercera</t>
  </si>
  <si>
    <t>Sección Cuarta</t>
  </si>
  <si>
    <t>Despacho 001 de la Sección Cuarta del Consejo de Estado</t>
  </si>
  <si>
    <t>JULIO ROBERTO PIZA RODRIGUEZ</t>
  </si>
  <si>
    <t>Despacho 003 de la Sección Cuarta del Consejo de Estado</t>
  </si>
  <si>
    <t>MYRIAM STELLA GUTIÉRREZ ARGÜELLO</t>
  </si>
  <si>
    <t>Despacho 004 de la Sección Cuarta del Consejo de Estado</t>
  </si>
  <si>
    <t>MILTON CHAVES GARCIA</t>
  </si>
  <si>
    <t>Despacho 002 de la Sección Cuarta del Consejo de Estado</t>
  </si>
  <si>
    <t>STELLA JEANNETTE CARVAJAL BASTO</t>
  </si>
  <si>
    <t>Promedio Sección Cuarta</t>
  </si>
  <si>
    <t>Total Sección Cuarta</t>
  </si>
  <si>
    <t>Sección Quinta</t>
  </si>
  <si>
    <t>Despacho 003 de la Sección Quinta del Consejo de Estado</t>
  </si>
  <si>
    <t>Despacho 001 de la Sección Quinta del Consejo de Estado</t>
  </si>
  <si>
    <t>CARLOS ENRIQUE MORENO RUBIO</t>
  </si>
  <si>
    <t>Despacho 002 de la Sección Quinta del Consejo de Estado</t>
  </si>
  <si>
    <t>LUIS ALBERTO ALVAREZ PARRA</t>
  </si>
  <si>
    <t>Despacho 004 de la Sección Quinta del Consejo de Estado</t>
  </si>
  <si>
    <t>ROCIO MERCEDES ARAUJO OÑATE</t>
  </si>
  <si>
    <t>Promedio Sección Quinta</t>
  </si>
  <si>
    <t>Total Sección Quinta</t>
  </si>
  <si>
    <t>TOTAL GENERAL</t>
  </si>
  <si>
    <t>Fuente: UDAE-SIERJU</t>
  </si>
  <si>
    <t>ESTADÍSTICAS DE MOVIMIENTO DE PROCESOS AÑO 2021 - ENERO A DICIEMBRE</t>
  </si>
  <si>
    <t>ANA MARIA CHARRY GAITÁN</t>
  </si>
  <si>
    <t>MARIA DEL PILAR BAHAMÒN FALLA</t>
  </si>
  <si>
    <t>FREDY HERNANDO IBARRA MARTINEZ</t>
  </si>
  <si>
    <t>PEDRO PABLO VANEGAS GIL</t>
  </si>
  <si>
    <t>PROMEDIO GENERAL</t>
  </si>
  <si>
    <t>PUBLICADO EN PÁGINA WEB: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</si>
</sst>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3"/>
      <name val="Arial"/>
      <family val="2"/>
    </font>
    <font>
      <b/>
      <i/>
      <sz val="11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right" wrapText="1"/>
    </xf>
    <xf numFmtId="0" fontId="0" fillId="0" borderId="0" xfId="0" applyAlignment="1">
      <alignment horizontal="righ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6" borderId="1" xfId="0" applyNumberFormat="1" applyFont="1" applyFill="1" applyBorder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1" fillId="5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87273BFA-F307-407E-B35D-BF84BE2FC6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19050</xdr:rowOff>
    </xdr:from>
    <xdr:to>
      <xdr:col>1</xdr:col>
      <xdr:colOff>956733</xdr:colOff>
      <xdr:row>4</xdr:row>
      <xdr:rowOff>1905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2D145983-53DA-4DFF-AB5D-35FCCD76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4" y="19050"/>
          <a:ext cx="2356909" cy="7353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D39F4-92CE-4D0B-B89B-02DE7EBA1062}">
  <sheetPr>
    <pageSetUpPr fitToPage="1"/>
  </sheetPr>
  <dimension ref="A1:O1048353"/>
  <sheetViews>
    <sheetView showGridLines="0" tabSelected="1" zoomScaleNormal="100" workbookViewId="0">
      <pane xSplit="3" ySplit="12" topLeftCell="D56" activePane="bottomRight" state="frozen"/>
      <selection pane="topRight" activeCell="D1" sqref="D1"/>
      <selection pane="bottomLeft" activeCell="A14" sqref="A14"/>
      <selection pane="bottomRight" activeCell="A61" sqref="A61"/>
    </sheetView>
  </sheetViews>
  <sheetFormatPr baseColWidth="10" defaultRowHeight="15" x14ac:dyDescent="0.25"/>
  <cols>
    <col min="1" max="1" width="21.42578125" customWidth="1"/>
    <col min="2" max="2" width="33.7109375" style="6" customWidth="1"/>
    <col min="3" max="3" width="23.140625" customWidth="1"/>
    <col min="4" max="4" width="9.28515625" style="4" customWidth="1"/>
    <col min="5" max="5" width="8.7109375" style="12" customWidth="1"/>
    <col min="6" max="6" width="11.140625" style="4" customWidth="1"/>
    <col min="7" max="7" width="8.5703125" style="12" customWidth="1"/>
    <col min="8" max="8" width="10.85546875" style="12" customWidth="1"/>
    <col min="9" max="9" width="13.85546875" style="12" bestFit="1" customWidth="1"/>
    <col min="10" max="10" width="9.28515625" style="5" customWidth="1"/>
    <col min="11" max="11" width="13.28515625" style="5" customWidth="1"/>
    <col min="12" max="12" width="15" style="5" customWidth="1"/>
    <col min="13" max="13" width="9.5703125" style="5" customWidth="1"/>
    <col min="14" max="14" width="12.7109375" style="5" customWidth="1"/>
    <col min="15" max="15" width="15.42578125" style="5" customWidth="1"/>
  </cols>
  <sheetData>
    <row r="1" spans="1:15" x14ac:dyDescent="0.25">
      <c r="A1" s="1"/>
      <c r="B1" s="2"/>
      <c r="C1" s="3"/>
      <c r="E1" s="4"/>
      <c r="G1" s="4"/>
      <c r="H1" s="4"/>
      <c r="I1" s="4"/>
      <c r="J1"/>
      <c r="K1"/>
      <c r="L1"/>
      <c r="M1"/>
      <c r="N1"/>
    </row>
    <row r="2" spans="1:15" x14ac:dyDescent="0.25">
      <c r="C2" s="27" t="s">
        <v>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/>
      <c r="O2"/>
    </row>
    <row r="3" spans="1:15" x14ac:dyDescent="0.25">
      <c r="C3" s="28" t="s">
        <v>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/>
      <c r="O3"/>
    </row>
    <row r="4" spans="1:15" ht="12.75" customHeight="1" x14ac:dyDescent="0.25">
      <c r="A4" s="1"/>
      <c r="B4" s="2"/>
      <c r="C4" s="28" t="s">
        <v>2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/>
      <c r="O4"/>
    </row>
    <row r="5" spans="1:15" ht="18" customHeight="1" x14ac:dyDescent="0.25">
      <c r="A5" s="1"/>
      <c r="B5" s="2"/>
      <c r="C5" s="1"/>
      <c r="D5" s="7"/>
      <c r="E5" s="4"/>
      <c r="G5" s="4"/>
      <c r="H5" s="4"/>
      <c r="I5" s="8"/>
      <c r="J5" s="9"/>
      <c r="K5"/>
      <c r="L5"/>
      <c r="M5"/>
      <c r="N5"/>
      <c r="O5"/>
    </row>
    <row r="6" spans="1:15" x14ac:dyDescent="0.25">
      <c r="A6" s="10" t="s">
        <v>99</v>
      </c>
      <c r="B6" s="2"/>
      <c r="C6" s="1"/>
      <c r="D6" s="11"/>
      <c r="E6" s="4"/>
      <c r="G6" s="4"/>
      <c r="H6" s="4"/>
      <c r="I6" s="4"/>
      <c r="J6"/>
      <c r="K6"/>
      <c r="L6"/>
      <c r="M6"/>
      <c r="N6"/>
      <c r="O6"/>
    </row>
    <row r="7" spans="1:15" x14ac:dyDescent="0.25">
      <c r="A7" s="10" t="s">
        <v>3</v>
      </c>
      <c r="B7" s="2"/>
      <c r="C7" s="1"/>
      <c r="D7" s="11"/>
      <c r="E7" s="4"/>
      <c r="G7" s="4"/>
      <c r="H7" s="4"/>
      <c r="I7" s="4"/>
      <c r="J7"/>
      <c r="K7"/>
      <c r="L7"/>
      <c r="M7"/>
      <c r="N7"/>
      <c r="O7"/>
    </row>
    <row r="8" spans="1:15" x14ac:dyDescent="0.25">
      <c r="A8" s="10" t="s">
        <v>4</v>
      </c>
      <c r="B8" s="2"/>
      <c r="C8" s="1"/>
      <c r="D8" s="11"/>
      <c r="E8" s="4"/>
      <c r="G8" s="4"/>
      <c r="H8" s="4"/>
      <c r="I8" s="4"/>
      <c r="J8"/>
      <c r="K8"/>
      <c r="L8"/>
      <c r="M8"/>
      <c r="N8"/>
      <c r="O8"/>
    </row>
    <row r="9" spans="1:15" x14ac:dyDescent="0.25">
      <c r="A9" s="10" t="s">
        <v>5</v>
      </c>
      <c r="B9" s="2"/>
      <c r="C9" s="1"/>
      <c r="D9" s="11"/>
      <c r="E9" s="4"/>
      <c r="G9" s="4"/>
      <c r="H9" s="4"/>
      <c r="I9" s="4"/>
      <c r="J9"/>
      <c r="K9"/>
      <c r="L9"/>
      <c r="M9"/>
      <c r="N9"/>
      <c r="O9"/>
    </row>
    <row r="10" spans="1:15" ht="60.75" customHeight="1" x14ac:dyDescent="0.25">
      <c r="A10" s="29" t="s">
        <v>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31.15" customHeight="1" x14ac:dyDescent="0.25">
      <c r="D11" s="12"/>
      <c r="E11" s="4"/>
      <c r="F11" s="12"/>
      <c r="J11" s="30" t="s">
        <v>7</v>
      </c>
      <c r="K11" s="30"/>
      <c r="L11" s="30"/>
      <c r="M11" s="30" t="s">
        <v>8</v>
      </c>
      <c r="N11" s="30"/>
      <c r="O11" s="30"/>
    </row>
    <row r="12" spans="1:15" s="15" customFormat="1" ht="52.15" customHeight="1" x14ac:dyDescent="0.25">
      <c r="A12" s="13" t="s">
        <v>9</v>
      </c>
      <c r="B12" s="13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4" t="s">
        <v>18</v>
      </c>
      <c r="K12" s="14" t="s">
        <v>19</v>
      </c>
      <c r="L12" s="14" t="s">
        <v>20</v>
      </c>
      <c r="M12" s="14" t="s">
        <v>18</v>
      </c>
      <c r="N12" s="14" t="s">
        <v>19</v>
      </c>
      <c r="O12" s="14" t="s">
        <v>20</v>
      </c>
    </row>
    <row r="13" spans="1:15" ht="45" x14ac:dyDescent="0.25">
      <c r="A13" s="16" t="s">
        <v>21</v>
      </c>
      <c r="B13" s="16" t="s">
        <v>24</v>
      </c>
      <c r="C13" s="16" t="s">
        <v>100</v>
      </c>
      <c r="D13" s="18">
        <v>12</v>
      </c>
      <c r="E13" s="18">
        <v>47</v>
      </c>
      <c r="F13" s="18">
        <v>3.9166666666666661</v>
      </c>
      <c r="G13" s="18">
        <v>49</v>
      </c>
      <c r="H13" s="18">
        <v>4.083333333333333</v>
      </c>
      <c r="I13" s="18">
        <v>10</v>
      </c>
      <c r="J13" s="18">
        <v>3.9166666666666661</v>
      </c>
      <c r="K13" s="18"/>
      <c r="L13" s="18"/>
      <c r="M13" s="18">
        <v>4.083333333333333</v>
      </c>
      <c r="N13" s="18"/>
      <c r="O13" s="18"/>
    </row>
    <row r="14" spans="1:15" ht="45" x14ac:dyDescent="0.25">
      <c r="A14" s="16" t="s">
        <v>21</v>
      </c>
      <c r="B14" s="16" t="s">
        <v>25</v>
      </c>
      <c r="C14" s="16" t="s">
        <v>101</v>
      </c>
      <c r="D14" s="18">
        <v>12</v>
      </c>
      <c r="E14" s="18">
        <v>45</v>
      </c>
      <c r="F14" s="18">
        <v>3.75</v>
      </c>
      <c r="G14" s="18">
        <v>42</v>
      </c>
      <c r="H14" s="18">
        <v>3.4999999999999996</v>
      </c>
      <c r="I14" s="18">
        <v>7</v>
      </c>
      <c r="J14" s="18">
        <v>3.75</v>
      </c>
      <c r="K14" s="18"/>
      <c r="L14" s="18"/>
      <c r="M14" s="18">
        <v>3.4999999999999996</v>
      </c>
      <c r="N14" s="18"/>
      <c r="O14" s="18"/>
    </row>
    <row r="15" spans="1:15" ht="45" x14ac:dyDescent="0.25">
      <c r="A15" s="16" t="s">
        <v>21</v>
      </c>
      <c r="B15" s="16" t="s">
        <v>26</v>
      </c>
      <c r="C15" s="16" t="s">
        <v>27</v>
      </c>
      <c r="D15" s="18">
        <v>12</v>
      </c>
      <c r="E15" s="18">
        <v>46</v>
      </c>
      <c r="F15" s="18">
        <v>3.8333333333333335</v>
      </c>
      <c r="G15" s="18">
        <v>39</v>
      </c>
      <c r="H15" s="18">
        <v>3.2500000000000004</v>
      </c>
      <c r="I15" s="18">
        <v>10</v>
      </c>
      <c r="J15" s="18">
        <v>3.8333333333333335</v>
      </c>
      <c r="K15" s="18"/>
      <c r="L15" s="18"/>
      <c r="M15" s="18">
        <v>3.2500000000000004</v>
      </c>
      <c r="N15" s="18"/>
      <c r="O15" s="18"/>
    </row>
    <row r="16" spans="1:15" ht="45" x14ac:dyDescent="0.25">
      <c r="A16" s="16" t="s">
        <v>21</v>
      </c>
      <c r="B16" s="16" t="s">
        <v>22</v>
      </c>
      <c r="C16" s="16" t="s">
        <v>23</v>
      </c>
      <c r="D16" s="18">
        <v>12</v>
      </c>
      <c r="E16" s="18">
        <v>49</v>
      </c>
      <c r="F16" s="18">
        <v>4.0833333333333339</v>
      </c>
      <c r="G16" s="18">
        <v>38</v>
      </c>
      <c r="H16" s="18">
        <v>3.1666666666666665</v>
      </c>
      <c r="I16" s="18">
        <v>16</v>
      </c>
      <c r="J16" s="18">
        <v>4.0833333333333339</v>
      </c>
      <c r="K16" s="18"/>
      <c r="L16" s="18"/>
      <c r="M16" s="18">
        <v>3.1666666666666665</v>
      </c>
      <c r="N16" s="18"/>
      <c r="O16" s="18"/>
    </row>
    <row r="17" spans="1:15" x14ac:dyDescent="0.25">
      <c r="A17" s="19" t="s">
        <v>28</v>
      </c>
      <c r="B17" s="24"/>
      <c r="C17" s="24"/>
      <c r="D17" s="20"/>
      <c r="E17" s="20"/>
      <c r="F17" s="20">
        <f t="shared" ref="F17:M17" si="0">+AVERAGE(F13:F16)</f>
        <v>3.8958333333333335</v>
      </c>
      <c r="G17" s="20"/>
      <c r="H17" s="20">
        <f t="shared" si="0"/>
        <v>3.4999999999999996</v>
      </c>
      <c r="I17" s="20">
        <f t="shared" si="0"/>
        <v>10.75</v>
      </c>
      <c r="J17" s="20">
        <f t="shared" si="0"/>
        <v>3.8958333333333335</v>
      </c>
      <c r="K17" s="20"/>
      <c r="L17" s="20"/>
      <c r="M17" s="20">
        <f t="shared" si="0"/>
        <v>3.4999999999999996</v>
      </c>
      <c r="N17" s="20"/>
      <c r="O17" s="20"/>
    </row>
    <row r="18" spans="1:15" x14ac:dyDescent="0.25">
      <c r="A18" s="19" t="s">
        <v>29</v>
      </c>
      <c r="B18" s="25"/>
      <c r="C18" s="25"/>
      <c r="D18" s="20"/>
      <c r="E18" s="20">
        <v>187</v>
      </c>
      <c r="F18" s="20"/>
      <c r="G18" s="20">
        <v>168</v>
      </c>
      <c r="H18" s="20"/>
      <c r="I18" s="20">
        <v>43</v>
      </c>
      <c r="J18" s="20"/>
      <c r="K18" s="20"/>
      <c r="L18" s="20"/>
      <c r="M18" s="20"/>
      <c r="N18" s="20"/>
      <c r="O18" s="20"/>
    </row>
    <row r="19" spans="1:15" ht="30" x14ac:dyDescent="0.25">
      <c r="A19" s="17" t="s">
        <v>30</v>
      </c>
      <c r="B19" s="16" t="s">
        <v>35</v>
      </c>
      <c r="C19" s="16" t="s">
        <v>36</v>
      </c>
      <c r="D19" s="18">
        <v>12</v>
      </c>
      <c r="E19" s="18">
        <v>1049</v>
      </c>
      <c r="F19" s="18">
        <v>87.416666666666657</v>
      </c>
      <c r="G19" s="18">
        <v>796</v>
      </c>
      <c r="H19" s="18">
        <v>66.333333333333329</v>
      </c>
      <c r="I19" s="18">
        <v>1826</v>
      </c>
      <c r="J19" s="18">
        <v>26.916666666666671</v>
      </c>
      <c r="K19" s="18">
        <v>57.333333333333336</v>
      </c>
      <c r="L19" s="18">
        <v>3.166666666666667</v>
      </c>
      <c r="M19" s="18">
        <v>8.75</v>
      </c>
      <c r="N19" s="18">
        <v>56.833333333333336</v>
      </c>
      <c r="O19" s="18">
        <v>0.75000000000000011</v>
      </c>
    </row>
    <row r="20" spans="1:15" ht="30" x14ac:dyDescent="0.25">
      <c r="A20" s="17" t="s">
        <v>30</v>
      </c>
      <c r="B20" s="16" t="s">
        <v>37</v>
      </c>
      <c r="C20" s="16" t="s">
        <v>38</v>
      </c>
      <c r="D20" s="18">
        <v>12</v>
      </c>
      <c r="E20" s="18">
        <v>743</v>
      </c>
      <c r="F20" s="18">
        <v>61.916666666666671</v>
      </c>
      <c r="G20" s="18">
        <v>670</v>
      </c>
      <c r="H20" s="18">
        <v>55.833333333333343</v>
      </c>
      <c r="I20" s="18">
        <v>1283</v>
      </c>
      <c r="J20" s="18">
        <v>26.666666666666661</v>
      </c>
      <c r="K20" s="18">
        <v>33.416666666666671</v>
      </c>
      <c r="L20" s="18">
        <v>1.8333333333333333</v>
      </c>
      <c r="M20" s="18">
        <v>21.999999999999996</v>
      </c>
      <c r="N20" s="18">
        <v>32.416666666666657</v>
      </c>
      <c r="O20" s="18">
        <v>1.4166666666666663</v>
      </c>
    </row>
    <row r="21" spans="1:15" ht="30" x14ac:dyDescent="0.25">
      <c r="A21" s="17" t="s">
        <v>30</v>
      </c>
      <c r="B21" s="16" t="s">
        <v>31</v>
      </c>
      <c r="C21" s="16" t="s">
        <v>32</v>
      </c>
      <c r="D21" s="18">
        <v>12</v>
      </c>
      <c r="E21" s="18">
        <v>889</v>
      </c>
      <c r="F21" s="18">
        <v>74.083333333333314</v>
      </c>
      <c r="G21" s="18">
        <v>563</v>
      </c>
      <c r="H21" s="18">
        <v>46.916666666666679</v>
      </c>
      <c r="I21" s="18">
        <v>1945</v>
      </c>
      <c r="J21" s="18">
        <v>31.166666666666664</v>
      </c>
      <c r="K21" s="18">
        <v>39.499999999999993</v>
      </c>
      <c r="L21" s="18">
        <v>3.4166666666666665</v>
      </c>
      <c r="M21" s="18">
        <v>16.833333333333339</v>
      </c>
      <c r="N21" s="18">
        <v>29.166666666666661</v>
      </c>
      <c r="O21" s="18">
        <v>0.91666666666666674</v>
      </c>
    </row>
    <row r="22" spans="1:15" ht="30" x14ac:dyDescent="0.25">
      <c r="A22" s="17" t="s">
        <v>30</v>
      </c>
      <c r="B22" s="16" t="s">
        <v>33</v>
      </c>
      <c r="C22" s="16" t="s">
        <v>34</v>
      </c>
      <c r="D22" s="18">
        <v>12</v>
      </c>
      <c r="E22" s="18">
        <v>3612</v>
      </c>
      <c r="F22" s="18">
        <v>301</v>
      </c>
      <c r="G22" s="18">
        <v>552</v>
      </c>
      <c r="H22" s="18">
        <v>46</v>
      </c>
      <c r="I22" s="18">
        <v>4291</v>
      </c>
      <c r="J22" s="18">
        <v>30.500000000000007</v>
      </c>
      <c r="K22" s="18">
        <v>267.66666666666669</v>
      </c>
      <c r="L22" s="18">
        <v>2.8333333333333335</v>
      </c>
      <c r="M22" s="18">
        <v>15.083333333333337</v>
      </c>
      <c r="N22" s="18">
        <v>29.25</v>
      </c>
      <c r="O22" s="18">
        <v>1.6666666666666667</v>
      </c>
    </row>
    <row r="23" spans="1:15" x14ac:dyDescent="0.25">
      <c r="A23" s="19" t="s">
        <v>39</v>
      </c>
      <c r="B23" s="24"/>
      <c r="C23" s="24"/>
      <c r="D23" s="20"/>
      <c r="E23" s="20"/>
      <c r="F23" s="20">
        <f t="shared" ref="F23:O23" si="1">+AVERAGE(F19:F22)</f>
        <v>131.10416666666666</v>
      </c>
      <c r="G23" s="20"/>
      <c r="H23" s="20">
        <f t="shared" si="1"/>
        <v>53.770833333333336</v>
      </c>
      <c r="I23" s="20">
        <f t="shared" si="1"/>
        <v>2336.25</v>
      </c>
      <c r="J23" s="20">
        <f t="shared" si="1"/>
        <v>28.8125</v>
      </c>
      <c r="K23" s="20">
        <f t="shared" si="1"/>
        <v>99.479166666666671</v>
      </c>
      <c r="L23" s="20">
        <f t="shared" si="1"/>
        <v>2.8125</v>
      </c>
      <c r="M23" s="20">
        <f t="shared" si="1"/>
        <v>15.666666666666668</v>
      </c>
      <c r="N23" s="20">
        <f t="shared" si="1"/>
        <v>36.916666666666664</v>
      </c>
      <c r="O23" s="20">
        <f t="shared" si="1"/>
        <v>1.1875</v>
      </c>
    </row>
    <row r="24" spans="1:15" x14ac:dyDescent="0.25">
      <c r="A24" s="19" t="s">
        <v>40</v>
      </c>
      <c r="B24" s="25"/>
      <c r="C24" s="25"/>
      <c r="D24" s="20"/>
      <c r="E24" s="20">
        <v>6293</v>
      </c>
      <c r="F24" s="20"/>
      <c r="G24" s="20">
        <v>2581</v>
      </c>
      <c r="H24" s="20"/>
      <c r="I24" s="20">
        <v>9345</v>
      </c>
      <c r="J24" s="20"/>
      <c r="K24" s="20"/>
      <c r="L24" s="20"/>
      <c r="M24" s="20"/>
      <c r="N24" s="20"/>
      <c r="O24" s="20"/>
    </row>
    <row r="25" spans="1:15" ht="30" x14ac:dyDescent="0.25">
      <c r="A25" s="17" t="s">
        <v>41</v>
      </c>
      <c r="B25" s="16" t="s">
        <v>46</v>
      </c>
      <c r="C25" s="16" t="s">
        <v>47</v>
      </c>
      <c r="D25" s="18">
        <v>12</v>
      </c>
      <c r="E25" s="18">
        <v>1325</v>
      </c>
      <c r="F25" s="18">
        <v>110.41666666666667</v>
      </c>
      <c r="G25" s="18">
        <v>1737</v>
      </c>
      <c r="H25" s="18">
        <v>144.75</v>
      </c>
      <c r="I25" s="18">
        <v>1305</v>
      </c>
      <c r="J25" s="18">
        <v>64.750000000000014</v>
      </c>
      <c r="K25" s="18">
        <v>45.666666666666664</v>
      </c>
      <c r="L25" s="18"/>
      <c r="M25" s="18">
        <v>115.16666666666669</v>
      </c>
      <c r="N25" s="18">
        <v>29.583333333333339</v>
      </c>
      <c r="O25" s="18"/>
    </row>
    <row r="26" spans="1:15" ht="30" x14ac:dyDescent="0.25">
      <c r="A26" s="17" t="s">
        <v>41</v>
      </c>
      <c r="B26" s="16" t="s">
        <v>44</v>
      </c>
      <c r="C26" s="16" t="s">
        <v>45</v>
      </c>
      <c r="D26" s="18">
        <v>12</v>
      </c>
      <c r="E26" s="18">
        <v>1864</v>
      </c>
      <c r="F26" s="18">
        <v>155.33333333333337</v>
      </c>
      <c r="G26" s="18">
        <v>1698</v>
      </c>
      <c r="H26" s="18">
        <v>141.5</v>
      </c>
      <c r="I26" s="18">
        <v>1952</v>
      </c>
      <c r="J26" s="18">
        <v>109.83333333333334</v>
      </c>
      <c r="K26" s="18">
        <v>45.499999999999993</v>
      </c>
      <c r="L26" s="18"/>
      <c r="M26" s="18">
        <v>114.41666666666667</v>
      </c>
      <c r="N26" s="18">
        <v>27.083333333333339</v>
      </c>
      <c r="O26" s="18"/>
    </row>
    <row r="27" spans="1:15" ht="30" x14ac:dyDescent="0.25">
      <c r="A27" s="17" t="s">
        <v>41</v>
      </c>
      <c r="B27" s="16" t="s">
        <v>42</v>
      </c>
      <c r="C27" s="16" t="s">
        <v>43</v>
      </c>
      <c r="D27" s="18">
        <v>12</v>
      </c>
      <c r="E27" s="18">
        <v>1313</v>
      </c>
      <c r="F27" s="18">
        <v>109.41666666666669</v>
      </c>
      <c r="G27" s="18">
        <v>1680</v>
      </c>
      <c r="H27" s="18">
        <v>140</v>
      </c>
      <c r="I27" s="18">
        <v>1849</v>
      </c>
      <c r="J27" s="18">
        <v>65.083333333333314</v>
      </c>
      <c r="K27" s="18">
        <v>44.333333333333343</v>
      </c>
      <c r="L27" s="18"/>
      <c r="M27" s="18">
        <v>109.58333333333333</v>
      </c>
      <c r="N27" s="18">
        <v>30.416666666666664</v>
      </c>
      <c r="O27" s="18"/>
    </row>
    <row r="28" spans="1:15" ht="30" x14ac:dyDescent="0.25">
      <c r="A28" s="17" t="s">
        <v>41</v>
      </c>
      <c r="B28" s="16" t="s">
        <v>50</v>
      </c>
      <c r="C28" s="16" t="s">
        <v>51</v>
      </c>
      <c r="D28" s="18">
        <v>12</v>
      </c>
      <c r="E28" s="18">
        <v>1941</v>
      </c>
      <c r="F28" s="18">
        <v>161.75000000000003</v>
      </c>
      <c r="G28" s="18">
        <v>1442</v>
      </c>
      <c r="H28" s="18">
        <v>120.16666666666666</v>
      </c>
      <c r="I28" s="18">
        <v>1484</v>
      </c>
      <c r="J28" s="18">
        <v>108</v>
      </c>
      <c r="K28" s="18">
        <v>53.750000000000007</v>
      </c>
      <c r="L28" s="18"/>
      <c r="M28" s="18">
        <v>91.666666666666671</v>
      </c>
      <c r="N28" s="18">
        <v>28.5</v>
      </c>
      <c r="O28" s="18"/>
    </row>
    <row r="29" spans="1:15" ht="30" x14ac:dyDescent="0.25">
      <c r="A29" s="17" t="s">
        <v>41</v>
      </c>
      <c r="B29" s="16" t="s">
        <v>48</v>
      </c>
      <c r="C29" s="16" t="s">
        <v>49</v>
      </c>
      <c r="D29" s="18">
        <v>12</v>
      </c>
      <c r="E29" s="18">
        <v>1266</v>
      </c>
      <c r="F29" s="18">
        <v>105.49999999999999</v>
      </c>
      <c r="G29" s="18">
        <v>1360</v>
      </c>
      <c r="H29" s="18">
        <v>113.33333333333331</v>
      </c>
      <c r="I29" s="18">
        <v>1707</v>
      </c>
      <c r="J29" s="18">
        <v>79.083333333333314</v>
      </c>
      <c r="K29" s="18">
        <v>26.416666666666668</v>
      </c>
      <c r="L29" s="18"/>
      <c r="M29" s="18">
        <v>86.916666666666643</v>
      </c>
      <c r="N29" s="18">
        <v>26.416666666666668</v>
      </c>
      <c r="O29" s="18"/>
    </row>
    <row r="30" spans="1:15" ht="30" x14ac:dyDescent="0.25">
      <c r="A30" s="17" t="s">
        <v>41</v>
      </c>
      <c r="B30" s="16" t="s">
        <v>52</v>
      </c>
      <c r="C30" s="16" t="s">
        <v>53</v>
      </c>
      <c r="D30" s="18">
        <v>12</v>
      </c>
      <c r="E30" s="18">
        <v>1679</v>
      </c>
      <c r="F30" s="18">
        <v>139.91666666666669</v>
      </c>
      <c r="G30" s="18">
        <v>1301</v>
      </c>
      <c r="H30" s="18">
        <v>108.41666666666664</v>
      </c>
      <c r="I30" s="18">
        <v>1486</v>
      </c>
      <c r="J30" s="18">
        <v>105.25</v>
      </c>
      <c r="K30" s="18">
        <v>34.666666666666671</v>
      </c>
      <c r="L30" s="18"/>
      <c r="M30" s="18">
        <v>79.499999999999986</v>
      </c>
      <c r="N30" s="18">
        <v>28.916666666666664</v>
      </c>
      <c r="O30" s="18"/>
    </row>
    <row r="31" spans="1:15" x14ac:dyDescent="0.25">
      <c r="A31" s="19" t="s">
        <v>54</v>
      </c>
      <c r="B31" s="24"/>
      <c r="C31" s="24"/>
      <c r="D31" s="20"/>
      <c r="E31" s="20"/>
      <c r="F31" s="20">
        <f t="shared" ref="F31:N31" si="2">+AVERAGE(F25:F30)</f>
        <v>130.38888888888891</v>
      </c>
      <c r="G31" s="20"/>
      <c r="H31" s="20">
        <f t="shared" si="2"/>
        <v>128.02777777777777</v>
      </c>
      <c r="I31" s="20">
        <f t="shared" si="2"/>
        <v>1630.5</v>
      </c>
      <c r="J31" s="20">
        <f t="shared" si="2"/>
        <v>88.666666666666671</v>
      </c>
      <c r="K31" s="20">
        <f t="shared" si="2"/>
        <v>41.722222222222221</v>
      </c>
      <c r="L31" s="20"/>
      <c r="M31" s="20">
        <f t="shared" si="2"/>
        <v>99.541666666666671</v>
      </c>
      <c r="N31" s="20">
        <f t="shared" si="2"/>
        <v>28.486111111111111</v>
      </c>
      <c r="O31" s="20"/>
    </row>
    <row r="32" spans="1:15" x14ac:dyDescent="0.25">
      <c r="A32" s="19" t="s">
        <v>55</v>
      </c>
      <c r="B32" s="25"/>
      <c r="C32" s="25"/>
      <c r="D32" s="20"/>
      <c r="E32" s="20">
        <v>9388</v>
      </c>
      <c r="F32" s="20"/>
      <c r="G32" s="20">
        <v>9218</v>
      </c>
      <c r="H32" s="20"/>
      <c r="I32" s="20">
        <v>9783</v>
      </c>
      <c r="J32" s="20"/>
      <c r="K32" s="20"/>
      <c r="L32" s="20"/>
      <c r="M32" s="20"/>
      <c r="N32" s="20"/>
      <c r="O32" s="20"/>
    </row>
    <row r="33" spans="1:15" ht="30" x14ac:dyDescent="0.25">
      <c r="A33" s="17" t="s">
        <v>56</v>
      </c>
      <c r="B33" s="16" t="s">
        <v>57</v>
      </c>
      <c r="C33" s="16" t="s">
        <v>58</v>
      </c>
      <c r="D33" s="18">
        <v>12</v>
      </c>
      <c r="E33" s="18">
        <v>501</v>
      </c>
      <c r="F33" s="18">
        <v>41.75</v>
      </c>
      <c r="G33" s="18">
        <v>1107</v>
      </c>
      <c r="H33" s="18">
        <v>92.250000000000028</v>
      </c>
      <c r="I33" s="18">
        <v>642</v>
      </c>
      <c r="J33" s="18">
        <v>12.75</v>
      </c>
      <c r="K33" s="18">
        <v>28.25</v>
      </c>
      <c r="L33" s="18">
        <v>0.75000000000000011</v>
      </c>
      <c r="M33" s="18">
        <v>64.000000000000014</v>
      </c>
      <c r="N33" s="18">
        <v>26</v>
      </c>
      <c r="O33" s="18">
        <v>2.2500000000000004</v>
      </c>
    </row>
    <row r="34" spans="1:15" ht="30" x14ac:dyDescent="0.25">
      <c r="A34" s="17" t="s">
        <v>56</v>
      </c>
      <c r="B34" s="16" t="s">
        <v>59</v>
      </c>
      <c r="C34" s="16" t="s">
        <v>60</v>
      </c>
      <c r="D34" s="18">
        <v>12</v>
      </c>
      <c r="E34" s="18">
        <v>979</v>
      </c>
      <c r="F34" s="18">
        <v>81.583333333333343</v>
      </c>
      <c r="G34" s="18">
        <v>874</v>
      </c>
      <c r="H34" s="18">
        <v>72.833333333333329</v>
      </c>
      <c r="I34" s="18">
        <v>493</v>
      </c>
      <c r="J34" s="18">
        <v>35</v>
      </c>
      <c r="K34" s="18">
        <v>45.916666666666664</v>
      </c>
      <c r="L34" s="18">
        <v>0.66666666666666663</v>
      </c>
      <c r="M34" s="18">
        <v>46.75</v>
      </c>
      <c r="N34" s="18">
        <v>25.500000000000004</v>
      </c>
      <c r="O34" s="18">
        <v>0.58333333333333337</v>
      </c>
    </row>
    <row r="35" spans="1:15" ht="30" x14ac:dyDescent="0.25">
      <c r="A35" s="17" t="s">
        <v>56</v>
      </c>
      <c r="B35" s="16" t="s">
        <v>63</v>
      </c>
      <c r="C35" s="16" t="s">
        <v>102</v>
      </c>
      <c r="D35" s="18">
        <v>12</v>
      </c>
      <c r="E35" s="18">
        <v>839</v>
      </c>
      <c r="F35" s="18">
        <v>69.916666666666671</v>
      </c>
      <c r="G35" s="18">
        <v>779</v>
      </c>
      <c r="H35" s="18">
        <v>64.916666666666671</v>
      </c>
      <c r="I35" s="18">
        <v>1500</v>
      </c>
      <c r="J35" s="18">
        <v>17.416666666666664</v>
      </c>
      <c r="K35" s="18">
        <v>51.666666666666671</v>
      </c>
      <c r="L35" s="18">
        <v>0.83333333333333337</v>
      </c>
      <c r="M35" s="18">
        <v>30.749999999999996</v>
      </c>
      <c r="N35" s="18">
        <v>33.833333333333329</v>
      </c>
      <c r="O35" s="18">
        <v>0.33333333333333337</v>
      </c>
    </row>
    <row r="36" spans="1:15" ht="30" x14ac:dyDescent="0.25">
      <c r="A36" s="17" t="s">
        <v>56</v>
      </c>
      <c r="B36" s="16" t="s">
        <v>61</v>
      </c>
      <c r="C36" s="16" t="s">
        <v>62</v>
      </c>
      <c r="D36" s="18">
        <v>12</v>
      </c>
      <c r="E36" s="18">
        <v>730</v>
      </c>
      <c r="F36" s="18">
        <v>60.833333333333343</v>
      </c>
      <c r="G36" s="18">
        <v>760</v>
      </c>
      <c r="H36" s="18">
        <v>63.333333333333343</v>
      </c>
      <c r="I36" s="18">
        <v>1093</v>
      </c>
      <c r="J36" s="18">
        <v>12.416666666666668</v>
      </c>
      <c r="K36" s="18">
        <v>47.916666666666679</v>
      </c>
      <c r="L36" s="18">
        <v>0.5</v>
      </c>
      <c r="M36" s="18">
        <v>33.750000000000007</v>
      </c>
      <c r="N36" s="18">
        <v>28.583333333333336</v>
      </c>
      <c r="O36" s="18">
        <v>1</v>
      </c>
    </row>
    <row r="37" spans="1:15" ht="30" x14ac:dyDescent="0.25">
      <c r="A37" s="17" t="s">
        <v>56</v>
      </c>
      <c r="B37" s="16" t="s">
        <v>66</v>
      </c>
      <c r="C37" s="16" t="s">
        <v>67</v>
      </c>
      <c r="D37" s="18">
        <v>12</v>
      </c>
      <c r="E37" s="18">
        <v>519</v>
      </c>
      <c r="F37" s="18">
        <v>43.249999999999993</v>
      </c>
      <c r="G37" s="18">
        <v>683</v>
      </c>
      <c r="H37" s="18">
        <v>56.916666666666679</v>
      </c>
      <c r="I37" s="18">
        <v>1028</v>
      </c>
      <c r="J37" s="18">
        <v>13.66666666666667</v>
      </c>
      <c r="K37" s="18">
        <v>28.666666666666661</v>
      </c>
      <c r="L37" s="18">
        <v>0.91666666666666674</v>
      </c>
      <c r="M37" s="18">
        <v>35.333333333333343</v>
      </c>
      <c r="N37" s="18">
        <v>20.083333333333332</v>
      </c>
      <c r="O37" s="18">
        <v>1.5000000000000002</v>
      </c>
    </row>
    <row r="38" spans="1:15" ht="30" x14ac:dyDescent="0.25">
      <c r="A38" s="17" t="s">
        <v>56</v>
      </c>
      <c r="B38" s="16" t="s">
        <v>68</v>
      </c>
      <c r="C38" s="16" t="s">
        <v>69</v>
      </c>
      <c r="D38" s="18">
        <v>12</v>
      </c>
      <c r="E38" s="18">
        <v>712</v>
      </c>
      <c r="F38" s="18">
        <v>59.333333333333336</v>
      </c>
      <c r="G38" s="18">
        <v>608</v>
      </c>
      <c r="H38" s="18">
        <v>50.666666666666686</v>
      </c>
      <c r="I38" s="18">
        <v>907</v>
      </c>
      <c r="J38" s="18">
        <v>8.8333333333333321</v>
      </c>
      <c r="K38" s="18">
        <v>49.916666666666671</v>
      </c>
      <c r="L38" s="18">
        <v>0.58333333333333337</v>
      </c>
      <c r="M38" s="18">
        <v>21.083333333333329</v>
      </c>
      <c r="N38" s="18">
        <v>29.083333333333332</v>
      </c>
      <c r="O38" s="18">
        <v>0.5</v>
      </c>
    </row>
    <row r="39" spans="1:15" ht="30" x14ac:dyDescent="0.25">
      <c r="A39" s="17" t="s">
        <v>56</v>
      </c>
      <c r="B39" s="16" t="s">
        <v>72</v>
      </c>
      <c r="C39" s="16" t="s">
        <v>73</v>
      </c>
      <c r="D39" s="18">
        <v>12</v>
      </c>
      <c r="E39" s="18">
        <v>161</v>
      </c>
      <c r="F39" s="18">
        <v>13.416666666666668</v>
      </c>
      <c r="G39" s="18">
        <v>520</v>
      </c>
      <c r="H39" s="18">
        <v>43.333333333333336</v>
      </c>
      <c r="I39" s="18">
        <v>1121</v>
      </c>
      <c r="J39" s="18">
        <v>12.583333333333334</v>
      </c>
      <c r="K39" s="18"/>
      <c r="L39" s="18">
        <v>0.83333333333333337</v>
      </c>
      <c r="M39" s="18">
        <v>42.166666666666664</v>
      </c>
      <c r="N39" s="18"/>
      <c r="O39" s="18">
        <v>1.1666666666666665</v>
      </c>
    </row>
    <row r="40" spans="1:15" ht="30" x14ac:dyDescent="0.25">
      <c r="A40" s="17" t="s">
        <v>56</v>
      </c>
      <c r="B40" s="16" t="s">
        <v>70</v>
      </c>
      <c r="C40" s="16" t="s">
        <v>71</v>
      </c>
      <c r="D40" s="18">
        <v>12</v>
      </c>
      <c r="E40" s="18">
        <v>563</v>
      </c>
      <c r="F40" s="18">
        <v>46.916666666666679</v>
      </c>
      <c r="G40" s="18">
        <v>508</v>
      </c>
      <c r="H40" s="18">
        <v>42.333333333333343</v>
      </c>
      <c r="I40" s="18">
        <v>1519</v>
      </c>
      <c r="J40" s="18">
        <v>19.5</v>
      </c>
      <c r="K40" s="18">
        <v>27.416666666666664</v>
      </c>
      <c r="L40" s="18">
        <v>0</v>
      </c>
      <c r="M40" s="18">
        <v>17.499999999999996</v>
      </c>
      <c r="N40" s="18">
        <v>24.833333333333325</v>
      </c>
      <c r="O40" s="18">
        <v>0</v>
      </c>
    </row>
    <row r="41" spans="1:15" ht="30" x14ac:dyDescent="0.25">
      <c r="A41" s="17" t="s">
        <v>56</v>
      </c>
      <c r="B41" s="16" t="s">
        <v>64</v>
      </c>
      <c r="C41" s="16" t="s">
        <v>65</v>
      </c>
      <c r="D41" s="18">
        <v>12</v>
      </c>
      <c r="E41" s="18">
        <v>559</v>
      </c>
      <c r="F41" s="18">
        <v>46.58333333333335</v>
      </c>
      <c r="G41" s="18">
        <v>488</v>
      </c>
      <c r="H41" s="18">
        <v>40.666666666666679</v>
      </c>
      <c r="I41" s="18">
        <v>392</v>
      </c>
      <c r="J41" s="18">
        <v>10.833333333333336</v>
      </c>
      <c r="K41" s="18">
        <v>35</v>
      </c>
      <c r="L41" s="18">
        <v>0.75000000000000011</v>
      </c>
      <c r="M41" s="18">
        <v>21.166666666666657</v>
      </c>
      <c r="N41" s="18">
        <v>18.666666666666664</v>
      </c>
      <c r="O41" s="18">
        <v>0.83333333333333337</v>
      </c>
    </row>
    <row r="42" spans="1:15" x14ac:dyDescent="0.25">
      <c r="A42" s="19" t="s">
        <v>74</v>
      </c>
      <c r="B42" s="24"/>
      <c r="C42" s="24"/>
      <c r="D42" s="20"/>
      <c r="E42" s="20"/>
      <c r="F42" s="20">
        <f t="shared" ref="F42:O42" si="3">+AVERAGE(F33:F41)</f>
        <v>51.509259259259267</v>
      </c>
      <c r="G42" s="20"/>
      <c r="H42" s="20">
        <f t="shared" si="3"/>
        <v>58.583333333333336</v>
      </c>
      <c r="I42" s="20">
        <f t="shared" si="3"/>
        <v>966.11111111111109</v>
      </c>
      <c r="J42" s="20">
        <f t="shared" si="3"/>
        <v>15.888888888888889</v>
      </c>
      <c r="K42" s="20">
        <f t="shared" si="3"/>
        <v>39.34375</v>
      </c>
      <c r="L42" s="20">
        <f t="shared" si="3"/>
        <v>0.64814814814814814</v>
      </c>
      <c r="M42" s="20">
        <f t="shared" si="3"/>
        <v>34.722222222222221</v>
      </c>
      <c r="N42" s="20">
        <f t="shared" si="3"/>
        <v>25.822916666666664</v>
      </c>
      <c r="O42" s="20">
        <f t="shared" si="3"/>
        <v>0.90740740740740755</v>
      </c>
    </row>
    <row r="43" spans="1:15" x14ac:dyDescent="0.25">
      <c r="A43" s="19" t="s">
        <v>75</v>
      </c>
      <c r="B43" s="25"/>
      <c r="C43" s="25"/>
      <c r="D43" s="20"/>
      <c r="E43" s="20">
        <v>5563</v>
      </c>
      <c r="F43" s="20"/>
      <c r="G43" s="20">
        <v>6327</v>
      </c>
      <c r="H43" s="20"/>
      <c r="I43" s="20">
        <v>8695</v>
      </c>
      <c r="J43" s="20"/>
      <c r="K43" s="20"/>
      <c r="L43" s="20"/>
      <c r="M43" s="20"/>
      <c r="N43" s="20"/>
      <c r="O43" s="20"/>
    </row>
    <row r="44" spans="1:15" ht="30" x14ac:dyDescent="0.25">
      <c r="A44" s="17" t="s">
        <v>76</v>
      </c>
      <c r="B44" s="16" t="s">
        <v>79</v>
      </c>
      <c r="C44" s="16" t="s">
        <v>80</v>
      </c>
      <c r="D44" s="18">
        <v>12</v>
      </c>
      <c r="E44" s="18">
        <v>784</v>
      </c>
      <c r="F44" s="18">
        <v>65.333333333333329</v>
      </c>
      <c r="G44" s="18">
        <v>611</v>
      </c>
      <c r="H44" s="18">
        <v>50.916666666666657</v>
      </c>
      <c r="I44" s="18">
        <v>257</v>
      </c>
      <c r="J44" s="18">
        <v>19.083333333333332</v>
      </c>
      <c r="K44" s="18">
        <v>46.249999999999993</v>
      </c>
      <c r="L44" s="18"/>
      <c r="M44" s="18">
        <v>23.500000000000004</v>
      </c>
      <c r="N44" s="18">
        <v>27.416666666666664</v>
      </c>
      <c r="O44" s="18"/>
    </row>
    <row r="45" spans="1:15" ht="30" x14ac:dyDescent="0.25">
      <c r="A45" s="17" t="s">
        <v>76</v>
      </c>
      <c r="B45" s="16" t="s">
        <v>77</v>
      </c>
      <c r="C45" s="16" t="s">
        <v>78</v>
      </c>
      <c r="D45" s="18">
        <v>12</v>
      </c>
      <c r="E45" s="18">
        <v>842</v>
      </c>
      <c r="F45" s="18">
        <v>70.166666666666657</v>
      </c>
      <c r="G45" s="18">
        <v>579</v>
      </c>
      <c r="H45" s="18">
        <v>48.25</v>
      </c>
      <c r="I45" s="18">
        <v>282</v>
      </c>
      <c r="J45" s="18">
        <v>15.666666666666668</v>
      </c>
      <c r="K45" s="18">
        <v>54.5</v>
      </c>
      <c r="L45" s="18"/>
      <c r="M45" s="18">
        <v>21.166666666666664</v>
      </c>
      <c r="N45" s="18">
        <v>27.083333333333329</v>
      </c>
      <c r="O45" s="18"/>
    </row>
    <row r="46" spans="1:15" ht="30" x14ac:dyDescent="0.25">
      <c r="A46" s="17" t="s">
        <v>76</v>
      </c>
      <c r="B46" s="16" t="s">
        <v>83</v>
      </c>
      <c r="C46" s="16" t="s">
        <v>84</v>
      </c>
      <c r="D46" s="18">
        <v>12</v>
      </c>
      <c r="E46" s="18">
        <v>828</v>
      </c>
      <c r="F46" s="18">
        <v>69</v>
      </c>
      <c r="G46" s="18">
        <v>569</v>
      </c>
      <c r="H46" s="18">
        <v>47.416666666666671</v>
      </c>
      <c r="I46" s="18">
        <v>326</v>
      </c>
      <c r="J46" s="18">
        <v>24.083333333333332</v>
      </c>
      <c r="K46" s="18">
        <v>44.916666666666664</v>
      </c>
      <c r="L46" s="18"/>
      <c r="M46" s="18">
        <v>20.666666666666668</v>
      </c>
      <c r="N46" s="18">
        <v>26.750000000000004</v>
      </c>
      <c r="O46" s="18"/>
    </row>
    <row r="47" spans="1:15" ht="30" x14ac:dyDescent="0.25">
      <c r="A47" s="17" t="s">
        <v>76</v>
      </c>
      <c r="B47" s="16" t="s">
        <v>81</v>
      </c>
      <c r="C47" s="16" t="s">
        <v>82</v>
      </c>
      <c r="D47" s="18">
        <v>12</v>
      </c>
      <c r="E47" s="18">
        <v>744</v>
      </c>
      <c r="F47" s="18">
        <v>61.999999999999993</v>
      </c>
      <c r="G47" s="18">
        <v>519</v>
      </c>
      <c r="H47" s="18">
        <v>43.25</v>
      </c>
      <c r="I47" s="18">
        <v>268</v>
      </c>
      <c r="J47" s="18">
        <v>17.333333333333329</v>
      </c>
      <c r="K47" s="18">
        <v>44.666666666666679</v>
      </c>
      <c r="L47" s="18"/>
      <c r="M47" s="18">
        <v>16.25</v>
      </c>
      <c r="N47" s="18">
        <v>27</v>
      </c>
      <c r="O47" s="18"/>
    </row>
    <row r="48" spans="1:15" x14ac:dyDescent="0.25">
      <c r="A48" s="19" t="s">
        <v>85</v>
      </c>
      <c r="B48" s="24"/>
      <c r="C48" s="24"/>
      <c r="D48" s="20"/>
      <c r="E48" s="20"/>
      <c r="F48" s="20">
        <f t="shared" ref="F48:N48" si="4">+AVERAGE(F44:F47)</f>
        <v>66.625</v>
      </c>
      <c r="G48" s="20"/>
      <c r="H48" s="20">
        <f t="shared" si="4"/>
        <v>47.458333333333329</v>
      </c>
      <c r="I48" s="20">
        <f t="shared" si="4"/>
        <v>283.25</v>
      </c>
      <c r="J48" s="20">
        <f t="shared" si="4"/>
        <v>19.041666666666664</v>
      </c>
      <c r="K48" s="20">
        <f t="shared" si="4"/>
        <v>47.583333333333336</v>
      </c>
      <c r="L48" s="20"/>
      <c r="M48" s="20">
        <f t="shared" si="4"/>
        <v>20.395833333333336</v>
      </c>
      <c r="N48" s="20">
        <f t="shared" si="4"/>
        <v>27.0625</v>
      </c>
      <c r="O48" s="20"/>
    </row>
    <row r="49" spans="1:15" x14ac:dyDescent="0.25">
      <c r="A49" s="19" t="s">
        <v>86</v>
      </c>
      <c r="B49" s="25"/>
      <c r="C49" s="25"/>
      <c r="D49" s="20"/>
      <c r="E49" s="20">
        <v>3198</v>
      </c>
      <c r="F49" s="20"/>
      <c r="G49" s="20">
        <v>2278</v>
      </c>
      <c r="H49" s="20"/>
      <c r="I49" s="20">
        <v>1133</v>
      </c>
      <c r="J49" s="20"/>
      <c r="K49" s="20"/>
      <c r="L49" s="20"/>
      <c r="M49" s="20"/>
      <c r="N49" s="20"/>
      <c r="O49" s="20"/>
    </row>
    <row r="50" spans="1:15" ht="30" x14ac:dyDescent="0.25">
      <c r="A50" s="17" t="s">
        <v>87</v>
      </c>
      <c r="B50" s="16" t="s">
        <v>93</v>
      </c>
      <c r="C50" s="16" t="s">
        <v>94</v>
      </c>
      <c r="D50" s="18">
        <v>12</v>
      </c>
      <c r="E50" s="18">
        <v>703</v>
      </c>
      <c r="F50" s="18">
        <v>58.583333333333321</v>
      </c>
      <c r="G50" s="18">
        <v>497</v>
      </c>
      <c r="H50" s="18">
        <v>41.416666666666664</v>
      </c>
      <c r="I50" s="18">
        <v>65</v>
      </c>
      <c r="J50" s="18">
        <v>8.1666666666666661</v>
      </c>
      <c r="K50" s="18">
        <v>46.749999999999993</v>
      </c>
      <c r="L50" s="18">
        <v>3.666666666666667</v>
      </c>
      <c r="M50" s="18">
        <v>9.0833333333333339</v>
      </c>
      <c r="N50" s="18">
        <v>28.833333333333332</v>
      </c>
      <c r="O50" s="18">
        <v>3.5</v>
      </c>
    </row>
    <row r="51" spans="1:15" ht="30" x14ac:dyDescent="0.25">
      <c r="A51" s="17" t="s">
        <v>87</v>
      </c>
      <c r="B51" s="16" t="s">
        <v>88</v>
      </c>
      <c r="C51" s="16" t="s">
        <v>103</v>
      </c>
      <c r="D51" s="18">
        <v>12</v>
      </c>
      <c r="E51" s="18">
        <v>671</v>
      </c>
      <c r="F51" s="18">
        <v>55.916666666666671</v>
      </c>
      <c r="G51" s="18">
        <v>490</v>
      </c>
      <c r="H51" s="18">
        <v>40.833333333333329</v>
      </c>
      <c r="I51" s="18">
        <v>45</v>
      </c>
      <c r="J51" s="18">
        <v>7.7500000000000009</v>
      </c>
      <c r="K51" s="18">
        <v>44.583333333333336</v>
      </c>
      <c r="L51" s="18">
        <v>3.583333333333333</v>
      </c>
      <c r="M51" s="18">
        <v>9.5833333333333321</v>
      </c>
      <c r="N51" s="18">
        <v>27.583333333333339</v>
      </c>
      <c r="O51" s="18">
        <v>3.666666666666667</v>
      </c>
    </row>
    <row r="52" spans="1:15" ht="30" x14ac:dyDescent="0.25">
      <c r="A52" s="17" t="s">
        <v>87</v>
      </c>
      <c r="B52" s="16" t="s">
        <v>91</v>
      </c>
      <c r="C52" s="16" t="s">
        <v>92</v>
      </c>
      <c r="D52" s="18">
        <v>12</v>
      </c>
      <c r="E52" s="18">
        <v>676</v>
      </c>
      <c r="F52" s="18">
        <v>56.333333333333343</v>
      </c>
      <c r="G52" s="18">
        <v>484</v>
      </c>
      <c r="H52" s="18">
        <v>40.33333333333335</v>
      </c>
      <c r="I52" s="18">
        <v>66</v>
      </c>
      <c r="J52" s="18">
        <v>7.2499999999999991</v>
      </c>
      <c r="K52" s="18">
        <v>45.333333333333329</v>
      </c>
      <c r="L52" s="18">
        <v>3.75</v>
      </c>
      <c r="M52" s="18">
        <v>7.5833333333333321</v>
      </c>
      <c r="N52" s="18">
        <v>29.5</v>
      </c>
      <c r="O52" s="18">
        <v>3.25</v>
      </c>
    </row>
    <row r="53" spans="1:15" ht="30" x14ac:dyDescent="0.25">
      <c r="A53" s="17" t="s">
        <v>87</v>
      </c>
      <c r="B53" s="16" t="s">
        <v>89</v>
      </c>
      <c r="C53" s="16" t="s">
        <v>90</v>
      </c>
      <c r="D53" s="18">
        <v>12</v>
      </c>
      <c r="E53" s="18">
        <v>667</v>
      </c>
      <c r="F53" s="18">
        <v>55.583333333333343</v>
      </c>
      <c r="G53" s="18">
        <v>473</v>
      </c>
      <c r="H53" s="18">
        <v>39.416666666666664</v>
      </c>
      <c r="I53" s="18">
        <v>55</v>
      </c>
      <c r="J53" s="18">
        <v>7.2499999999999991</v>
      </c>
      <c r="K53" s="18">
        <v>45.000000000000007</v>
      </c>
      <c r="L53" s="18">
        <v>3.333333333333333</v>
      </c>
      <c r="M53" s="18">
        <v>7.416666666666667</v>
      </c>
      <c r="N53" s="18">
        <v>28.916666666666668</v>
      </c>
      <c r="O53" s="18">
        <v>3.083333333333333</v>
      </c>
    </row>
    <row r="54" spans="1:15" x14ac:dyDescent="0.25">
      <c r="A54" s="19" t="s">
        <v>95</v>
      </c>
      <c r="B54" s="24"/>
      <c r="C54" s="24"/>
      <c r="D54" s="20"/>
      <c r="E54" s="20"/>
      <c r="F54" s="20">
        <f t="shared" ref="F54:O54" si="5">+AVERAGE(F50:F53)</f>
        <v>56.604166666666671</v>
      </c>
      <c r="G54" s="20"/>
      <c r="H54" s="20">
        <f t="shared" si="5"/>
        <v>40.5</v>
      </c>
      <c r="I54" s="20">
        <f t="shared" si="5"/>
        <v>57.75</v>
      </c>
      <c r="J54" s="20">
        <f t="shared" si="5"/>
        <v>7.604166666666667</v>
      </c>
      <c r="K54" s="20">
        <f t="shared" si="5"/>
        <v>45.416666666666664</v>
      </c>
      <c r="L54" s="20">
        <f t="shared" si="5"/>
        <v>3.583333333333333</v>
      </c>
      <c r="M54" s="20">
        <f t="shared" si="5"/>
        <v>8.4166666666666661</v>
      </c>
      <c r="N54" s="20">
        <f t="shared" si="5"/>
        <v>28.708333333333336</v>
      </c>
      <c r="O54" s="20">
        <f t="shared" si="5"/>
        <v>3.375</v>
      </c>
    </row>
    <row r="55" spans="1:15" x14ac:dyDescent="0.25">
      <c r="A55" s="19" t="s">
        <v>96</v>
      </c>
      <c r="B55" s="25"/>
      <c r="C55" s="25"/>
      <c r="D55" s="20"/>
      <c r="E55" s="20">
        <v>2717</v>
      </c>
      <c r="F55" s="20"/>
      <c r="G55" s="20">
        <v>1944</v>
      </c>
      <c r="H55" s="20"/>
      <c r="I55" s="20">
        <v>231</v>
      </c>
      <c r="J55" s="20"/>
      <c r="K55" s="20"/>
      <c r="L55" s="20"/>
      <c r="M55" s="20"/>
      <c r="N55" s="20"/>
      <c r="O55" s="20"/>
    </row>
    <row r="56" spans="1:15" x14ac:dyDescent="0.25">
      <c r="A56" s="19" t="s">
        <v>104</v>
      </c>
      <c r="B56" s="25"/>
      <c r="C56" s="25"/>
      <c r="D56" s="20"/>
      <c r="E56" s="20"/>
      <c r="F56" s="20">
        <v>73.510752688172062</v>
      </c>
      <c r="G56" s="20"/>
      <c r="H56" s="20">
        <v>60.526881720430111</v>
      </c>
      <c r="I56" s="20">
        <v>942.90322580645159</v>
      </c>
      <c r="J56" s="20">
        <v>29.432795698924728</v>
      </c>
      <c r="K56" s="20">
        <v>51.346153846153825</v>
      </c>
      <c r="L56" s="20">
        <v>1.8480392156862746</v>
      </c>
      <c r="M56" s="20">
        <v>35.537634408602145</v>
      </c>
      <c r="N56" s="20">
        <v>28.778846153846153</v>
      </c>
      <c r="O56" s="20">
        <v>1.553921568627451</v>
      </c>
    </row>
    <row r="57" spans="1:15" x14ac:dyDescent="0.25">
      <c r="A57" s="23" t="s">
        <v>97</v>
      </c>
      <c r="B57" s="26"/>
      <c r="C57" s="26"/>
      <c r="D57" s="19"/>
      <c r="E57" s="19">
        <v>27346</v>
      </c>
      <c r="F57" s="19"/>
      <c r="G57" s="19">
        <v>22516</v>
      </c>
      <c r="H57" s="19"/>
      <c r="I57" s="19">
        <v>29230</v>
      </c>
      <c r="J57" s="19"/>
      <c r="K57" s="19"/>
      <c r="L57" s="19"/>
      <c r="M57" s="19"/>
      <c r="N57" s="19"/>
      <c r="O57" s="19"/>
    </row>
    <row r="58" spans="1:15" x14ac:dyDescent="0.25">
      <c r="A58" s="21" t="s">
        <v>98</v>
      </c>
    </row>
    <row r="60" spans="1:15" x14ac:dyDescent="0.25">
      <c r="A60" s="22" t="s">
        <v>105</v>
      </c>
    </row>
    <row r="1048353" spans="1:15" s="6" customFormat="1" x14ac:dyDescent="0.25">
      <c r="A1048353"/>
      <c r="C1048353"/>
      <c r="D1048353" s="4"/>
      <c r="E1048353" s="12"/>
      <c r="F1048353" s="4"/>
      <c r="G1048353" s="12"/>
      <c r="H1048353" s="12"/>
      <c r="I1048353" s="12"/>
      <c r="J1048353" s="5"/>
      <c r="K1048353" s="5"/>
      <c r="L1048353" s="5"/>
      <c r="M1048353" s="5"/>
      <c r="N1048353" s="5"/>
      <c r="O1048353" s="5"/>
    </row>
  </sheetData>
  <autoFilter ref="A12:O58" xr:uid="{E91D39F4-92CE-4D0B-B89B-02DE7EBA1062}"/>
  <mergeCells count="6">
    <mergeCell ref="C2:M2"/>
    <mergeCell ref="C3:M3"/>
    <mergeCell ref="C4:M4"/>
    <mergeCell ref="A10:O10"/>
    <mergeCell ref="J11:L11"/>
    <mergeCell ref="M11:O11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61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CONSEJO DE ESTADO </vt:lpstr>
      <vt:lpstr>'CONSEJO DE ESTADO '!Área_de_impresión</vt:lpstr>
      <vt:lpstr>'CONSEJO DE ESTADO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Elizeth Moreno Rondon</cp:lastModifiedBy>
  <cp:lastPrinted>2022-03-08T15:39:49Z</cp:lastPrinted>
  <dcterms:created xsi:type="dcterms:W3CDTF">2022-03-01T20:44:26Z</dcterms:created>
  <dcterms:modified xsi:type="dcterms:W3CDTF">2022-03-08T15:40:45Z</dcterms:modified>
</cp:coreProperties>
</file>