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15001-ad05b01\tableros\AÑO 2018\FORMATOS CALIFIACION-2017\"/>
    </mc:Choice>
  </mc:AlternateContent>
  <bookViews>
    <workbookView xWindow="0" yWindow="0" windowWidth="19200" windowHeight="72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O90" i="1"/>
  <c r="O89" i="1"/>
  <c r="O88" i="1"/>
  <c r="O87" i="1"/>
  <c r="O86" i="1"/>
  <c r="O85" i="1"/>
  <c r="O84" i="1"/>
  <c r="O83" i="1"/>
  <c r="O82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O26" i="1" l="1"/>
</calcChain>
</file>

<file path=xl/sharedStrings.xml><?xml version="1.0" encoding="utf-8"?>
<sst xmlns="http://schemas.openxmlformats.org/spreadsheetml/2006/main" count="895" uniqueCount="455">
  <si>
    <t>CONSEJO SUPERIOR DE LA JUDICATURA</t>
  </si>
  <si>
    <t>UNIDAD DE ADMINISTRACION DE LA CARRERA JUDICIAL</t>
  </si>
  <si>
    <t>CALIFICACION DE SERVICIOS JUECES DE LA REPUBLICA</t>
  </si>
  <si>
    <t>PERIODO DE CALIFICACION:</t>
  </si>
  <si>
    <t>01/01/2017 a 31/12/2017</t>
  </si>
  <si>
    <t>FECHA DEL REPORTE:</t>
  </si>
  <si>
    <t>31 DE OCTUBRE DE 2018</t>
  </si>
  <si>
    <t>SECCIONAL:</t>
  </si>
  <si>
    <t>CONSEJO SECCIONAL DE LA JUDICATURA DEL META</t>
  </si>
  <si>
    <t xml:space="preserve">Información del funcionario </t>
  </si>
  <si>
    <t>Despacho en el cual se encuentra nombrado en propiedad</t>
  </si>
  <si>
    <t>Calificación - Factores</t>
  </si>
  <si>
    <t>Calificación Pendiente (SI - NO)</t>
  </si>
  <si>
    <t>Observaciones</t>
  </si>
  <si>
    <t>EVALUADOR</t>
  </si>
  <si>
    <t xml:space="preserve">No. </t>
  </si>
  <si>
    <t>Cédula</t>
  </si>
  <si>
    <t>Primer Apellido</t>
  </si>
  <si>
    <t>Segundo Apellido</t>
  </si>
  <si>
    <t>Nombres</t>
  </si>
  <si>
    <t>Código del Despacho (12 Dígitos)</t>
  </si>
  <si>
    <t>Distrito</t>
  </si>
  <si>
    <t>Municipio</t>
  </si>
  <si>
    <t>Tipo de Despacho</t>
  </si>
  <si>
    <t>No. de Orden</t>
  </si>
  <si>
    <t>Organización del Trabajo</t>
  </si>
  <si>
    <t>Calidad</t>
  </si>
  <si>
    <t>Eficiencia</t>
  </si>
  <si>
    <t>Publicaciones</t>
  </si>
  <si>
    <t xml:space="preserve">Calificación Integral </t>
  </si>
  <si>
    <t>Resultado la Calificacion</t>
  </si>
  <si>
    <t>RUBIO</t>
  </si>
  <si>
    <t>GONZALEZ</t>
  </si>
  <si>
    <t xml:space="preserve">DAGOBERTO </t>
  </si>
  <si>
    <t>50 001 40 09 004</t>
  </si>
  <si>
    <t>VILLAVICENCIO</t>
  </si>
  <si>
    <t>PENAL MUNICIPAL CON FUNCIÓN DE CONOCIMIENTO DE VILLAVICENCIO</t>
  </si>
  <si>
    <t>004</t>
  </si>
  <si>
    <t>EXCELENTE</t>
  </si>
  <si>
    <t>NO</t>
  </si>
  <si>
    <t>N/A</t>
  </si>
  <si>
    <t>LGR</t>
  </si>
  <si>
    <t>SUAREZ</t>
  </si>
  <si>
    <t>SAAVEDRA</t>
  </si>
  <si>
    <t>FELIX ANDRES</t>
  </si>
  <si>
    <t>50 001 40 09 008</t>
  </si>
  <si>
    <t>008</t>
  </si>
  <si>
    <t>BUENO</t>
  </si>
  <si>
    <t>ALONSO</t>
  </si>
  <si>
    <t>MARTINEZ</t>
  </si>
  <si>
    <t xml:space="preserve">HECTOR </t>
  </si>
  <si>
    <t>50 001 40 71 001</t>
  </si>
  <si>
    <t>PENAL MUNICIPAL PARA ADOLESCENTES CON FUNCIÓN DE CONTROL DE GARANTÍAS DE VILLAVICENCIO</t>
  </si>
  <si>
    <t>001</t>
  </si>
  <si>
    <t>CORREDOR</t>
  </si>
  <si>
    <t>FANDIÑO</t>
  </si>
  <si>
    <t>JAIME ROBERTO</t>
  </si>
  <si>
    <t>50 313 40 89 001</t>
  </si>
  <si>
    <t>GRANADA</t>
  </si>
  <si>
    <t>PROMISCUO MUNICIPAL DE GRANADA</t>
  </si>
  <si>
    <t>RODRIGUEZ</t>
  </si>
  <si>
    <t>AYALA</t>
  </si>
  <si>
    <t>HENRY ANTONIO</t>
  </si>
  <si>
    <t>50 001 31 18 001</t>
  </si>
  <si>
    <t>PENAL DEL CIRCUITO PARA ADOLESCENTES CON FUNCIÓN DE CONOCIMIENTO DE VILLAVICENCIO</t>
  </si>
  <si>
    <t>SASTOQUE</t>
  </si>
  <si>
    <t>ROMERO</t>
  </si>
  <si>
    <t xml:space="preserve">ALEJANDRO </t>
  </si>
  <si>
    <t>97 666 40 89 001</t>
  </si>
  <si>
    <t>TARAIRA</t>
  </si>
  <si>
    <t>PROMISCUO MUNICIPAL DE TARAIRA</t>
  </si>
  <si>
    <t>GARZÓN</t>
  </si>
  <si>
    <t>VALDERRAMA</t>
  </si>
  <si>
    <t>JUAN DE DIOS  ALFONSO</t>
  </si>
  <si>
    <t>50 001 31 04 003</t>
  </si>
  <si>
    <t>PENAL DEL CIRCUITO DE VILLAVICENCIO</t>
  </si>
  <si>
    <t>003</t>
  </si>
  <si>
    <t>GOMEZ</t>
  </si>
  <si>
    <t>CORTEZ</t>
  </si>
  <si>
    <t>JORGE EDGAR</t>
  </si>
  <si>
    <t>50 124 40 89 001</t>
  </si>
  <si>
    <t>CABUYARO</t>
  </si>
  <si>
    <t>PROMISCUO MUNICIPAL DE CABUYARO</t>
  </si>
  <si>
    <t>BLANCO</t>
  </si>
  <si>
    <t>LOPEZ</t>
  </si>
  <si>
    <t>LUIS EFREN</t>
  </si>
  <si>
    <t>50 001 31 04 002</t>
  </si>
  <si>
    <t>002</t>
  </si>
  <si>
    <t>MELO</t>
  </si>
  <si>
    <t>ZARATE</t>
  </si>
  <si>
    <t xml:space="preserve">NIVARDO </t>
  </si>
  <si>
    <t>50 573 31 89 001</t>
  </si>
  <si>
    <t>PUERTO LÓPEZ</t>
  </si>
  <si>
    <t>PROMISCUO DEL CIRCUITO DE PUERTO LÓPEZ</t>
  </si>
  <si>
    <t>9 calidades no completo lo requerido en el acuerdo</t>
  </si>
  <si>
    <t>HERNANDEZ</t>
  </si>
  <si>
    <t>LUZ MARINA</t>
  </si>
  <si>
    <t>50 313 31 84 001</t>
  </si>
  <si>
    <t>PROMISCUO DE FAMILIA DEL CIRCUITO DE GRANADA</t>
  </si>
  <si>
    <t>BARRETO</t>
  </si>
  <si>
    <t>RUBY MILENA</t>
  </si>
  <si>
    <t>97 161 40 89 001</t>
  </si>
  <si>
    <t>CARURÚ</t>
  </si>
  <si>
    <t>PROMISCUO MUNICIPAL DE CARURÚ</t>
  </si>
  <si>
    <t>GRANADOS</t>
  </si>
  <si>
    <t>GALLEGO</t>
  </si>
  <si>
    <t xml:space="preserve">ANDREA </t>
  </si>
  <si>
    <t>50 001 40 71 002</t>
  </si>
  <si>
    <t>FORERO</t>
  </si>
  <si>
    <t>GONZÁLEZ</t>
  </si>
  <si>
    <t>ALBA YOLANDA</t>
  </si>
  <si>
    <t>50 001 31 87 002</t>
  </si>
  <si>
    <t>EJECUCIÓN DE PENAS Y MEDIDAS DE SEGURIDAD DEL CIRCUITO DE VILLAVICENCIO</t>
  </si>
  <si>
    <t>ZAMBRANO</t>
  </si>
  <si>
    <t>GUZMAN</t>
  </si>
  <si>
    <t>LUZ ESPERANZA</t>
  </si>
  <si>
    <t>94 001 31 89 001</t>
  </si>
  <si>
    <t>INÍRIDA</t>
  </si>
  <si>
    <t>PROMISCUO DEL CIRCUITO DE PUERTO INÍRIDA</t>
  </si>
  <si>
    <t>BENITO</t>
  </si>
  <si>
    <t>GLORIA STELLA</t>
  </si>
  <si>
    <t>50 001 40 09 003</t>
  </si>
  <si>
    <t>TORRES</t>
  </si>
  <si>
    <t>MARIA ESPERANZA</t>
  </si>
  <si>
    <t>50 001 31 18 002</t>
  </si>
  <si>
    <t>CUBILLOS</t>
  </si>
  <si>
    <t>LAVERDE</t>
  </si>
  <si>
    <t xml:space="preserve">AMPARO </t>
  </si>
  <si>
    <t>50 001 40 04 005</t>
  </si>
  <si>
    <t>PENAL MUNICIPAL DE VILLAVICENCIO</t>
  </si>
  <si>
    <t>005</t>
  </si>
  <si>
    <t>NUÑEZ</t>
  </si>
  <si>
    <t>GAONA</t>
  </si>
  <si>
    <t>LILIAN YANETH</t>
  </si>
  <si>
    <t>50 313 40 89 002</t>
  </si>
  <si>
    <t>ARDILA</t>
  </si>
  <si>
    <t>BAQUERO</t>
  </si>
  <si>
    <t>RAUL HERNAN</t>
  </si>
  <si>
    <t>50 001 40 88 101</t>
  </si>
  <si>
    <t>PENAL MUNICIPAL CON FUNCIÓN DE CONTROL DE GARANTÍAS DE VILLAVICENCIO - AMBULANTE</t>
  </si>
  <si>
    <t>ROA</t>
  </si>
  <si>
    <t>JOSE RAMIRO</t>
  </si>
  <si>
    <t>50 001 31 07 002</t>
  </si>
  <si>
    <t xml:space="preserve">PENAL ESPECIALIZADO DE VILLAVICENCIO-META </t>
  </si>
  <si>
    <t>ARCINIEGAS</t>
  </si>
  <si>
    <t>VARGAS</t>
  </si>
  <si>
    <t>LUIS FERNANDO</t>
  </si>
  <si>
    <t>50 313 31 04 001</t>
  </si>
  <si>
    <t>PENAL DEL CIRCUITO DE GRANADA</t>
  </si>
  <si>
    <t>RINCON</t>
  </si>
  <si>
    <t>CORTES</t>
  </si>
  <si>
    <t xml:space="preserve">FERNANDO </t>
  </si>
  <si>
    <t>50 001 31 04 001</t>
  </si>
  <si>
    <t>MENESES</t>
  </si>
  <si>
    <t>VARON</t>
  </si>
  <si>
    <t xml:space="preserve">DANILO </t>
  </si>
  <si>
    <t>50 001 31 87 001</t>
  </si>
  <si>
    <t>PINZON</t>
  </si>
  <si>
    <t>JEREZ</t>
  </si>
  <si>
    <t>ALVARO ANDRES</t>
  </si>
  <si>
    <t>50 001 40 88 103</t>
  </si>
  <si>
    <t>103</t>
  </si>
  <si>
    <t>NA</t>
  </si>
  <si>
    <t>RENUNCIO A LA PROPIEDAD COMO EMPLEADO</t>
  </si>
  <si>
    <t>CABRERA</t>
  </si>
  <si>
    <t>ROJAS</t>
  </si>
  <si>
    <t>LUIS ENRIQUE</t>
  </si>
  <si>
    <t>50 573 40 89 002</t>
  </si>
  <si>
    <t>SEGUNDO PROMISCUO MUNICIPAL DE PUERTO LOPEZ</t>
  </si>
  <si>
    <t>ARRUBLA</t>
  </si>
  <si>
    <t>GARCIA</t>
  </si>
  <si>
    <t>SANDRA LILIANA</t>
  </si>
  <si>
    <t>50 001 31 09 005</t>
  </si>
  <si>
    <t>PENAL DEL CIRCUITO CON FUNCIÓN DE CONOCIMIENTO DE VILLAVICENCIO</t>
  </si>
  <si>
    <t>007</t>
  </si>
  <si>
    <t>RENUNCIO DE JUEZ MPAL Y SUBIO A CATEGORIA CIRCUITO</t>
  </si>
  <si>
    <t>CUELLAR</t>
  </si>
  <si>
    <t>BURGOS</t>
  </si>
  <si>
    <t xml:space="preserve">LILIANA </t>
  </si>
  <si>
    <t>94 001 31 84 001</t>
  </si>
  <si>
    <t>PROMISCUO DE FAMILIA DEL CIRCUITO DE PUERTO INÍRIDA</t>
  </si>
  <si>
    <t>RENUNCIO A LA PROPIEDAD COMO EMPLEADA</t>
  </si>
  <si>
    <t>RESTREPO</t>
  </si>
  <si>
    <t>BOLIVAR</t>
  </si>
  <si>
    <t>GUSTAVO ADOLFO</t>
  </si>
  <si>
    <t>50 001 40 88 001</t>
  </si>
  <si>
    <t>PENAL MUNICIPAL CON FUNCIÓN DE CONTROL DE GARANTÍAS DE VILLAVICENCIO</t>
  </si>
  <si>
    <t>BELTRAN</t>
  </si>
  <si>
    <t>SANTANA</t>
  </si>
  <si>
    <t>ANDRES MAURICIO</t>
  </si>
  <si>
    <t>ROSAS</t>
  </si>
  <si>
    <t>CALVO</t>
  </si>
  <si>
    <t>ANDRÉS GIOVANNI</t>
  </si>
  <si>
    <t>50 001 40 88 102</t>
  </si>
  <si>
    <t>102</t>
  </si>
  <si>
    <t>CIVIL CIRCUITO</t>
  </si>
  <si>
    <t>40,387,787</t>
  </si>
  <si>
    <t xml:space="preserve">AYALA </t>
  </si>
  <si>
    <t>GRASS</t>
  </si>
  <si>
    <t xml:space="preserve">MARIA EUGENIA </t>
  </si>
  <si>
    <t xml:space="preserve">VILLAVICENCIO </t>
  </si>
  <si>
    <t xml:space="preserve">CIVIL MUNICIPAL </t>
  </si>
  <si>
    <t xml:space="preserve">N/A </t>
  </si>
  <si>
    <t xml:space="preserve">EXCLUIDA DEL ESCALAFON </t>
  </si>
  <si>
    <t>REDM</t>
  </si>
  <si>
    <t>17,353,324</t>
  </si>
  <si>
    <t xml:space="preserve">BARRETO </t>
  </si>
  <si>
    <t xml:space="preserve">MORENO </t>
  </si>
  <si>
    <t xml:space="preserve">HERMEN </t>
  </si>
  <si>
    <t xml:space="preserve">ACACIAS </t>
  </si>
  <si>
    <t xml:space="preserve">EJECUCION DE PENAS Y MEDIDAS DE SEGURIDAD DE DESCONGESTION </t>
  </si>
  <si>
    <t>26,529,333</t>
  </si>
  <si>
    <t xml:space="preserve">BONILLA </t>
  </si>
  <si>
    <t xml:space="preserve">ESCOBAR </t>
  </si>
  <si>
    <t xml:space="preserve">NILCE </t>
  </si>
  <si>
    <t xml:space="preserve">50 001 3333 003 </t>
  </si>
  <si>
    <t xml:space="preserve">ADMINISTRATIVO </t>
  </si>
  <si>
    <t>17,315,076</t>
  </si>
  <si>
    <t xml:space="preserve">CHAPARRO </t>
  </si>
  <si>
    <t xml:space="preserve">CARRILO </t>
  </si>
  <si>
    <t>HENRY SEVERO</t>
  </si>
  <si>
    <t>50 001 4023 002</t>
  </si>
  <si>
    <t>CIVIL MUNICIPAL</t>
  </si>
  <si>
    <t>79,862,290</t>
  </si>
  <si>
    <t xml:space="preserve">COMBARIZA </t>
  </si>
  <si>
    <t xml:space="preserve">CAMARGO </t>
  </si>
  <si>
    <t xml:space="preserve">OSCAR FABIAN </t>
  </si>
  <si>
    <t xml:space="preserve">50 001 3110 004 </t>
  </si>
  <si>
    <t xml:space="preserve">FAMILIA DEL CIRCUITO </t>
  </si>
  <si>
    <t>79,518,643</t>
  </si>
  <si>
    <t xml:space="preserve">DIAZ </t>
  </si>
  <si>
    <t xml:space="preserve">JIMENEZ </t>
  </si>
  <si>
    <t>CARLOS FRANCISCO</t>
  </si>
  <si>
    <t xml:space="preserve">50 687 40 89 001 </t>
  </si>
  <si>
    <t xml:space="preserve">SAN JUANITO </t>
  </si>
  <si>
    <t xml:space="preserve">PROMISCUO MUNICIPAL </t>
  </si>
  <si>
    <t>21,178,346</t>
  </si>
  <si>
    <t xml:space="preserve">ESPITIA </t>
  </si>
  <si>
    <t xml:space="preserve">MURCIA </t>
  </si>
  <si>
    <t xml:space="preserve">DORA ELCY </t>
  </si>
  <si>
    <t xml:space="preserve">99 001 4089 002 </t>
  </si>
  <si>
    <t xml:space="preserve">PUERTO CARREÑO </t>
  </si>
  <si>
    <t>51,905,678</t>
  </si>
  <si>
    <t xml:space="preserve">SANCHEZ </t>
  </si>
  <si>
    <t xml:space="preserve">HUERTAS </t>
  </si>
  <si>
    <t xml:space="preserve">CLAUDIA </t>
  </si>
  <si>
    <t>50 001 3121 002</t>
  </si>
  <si>
    <t xml:space="preserve">CIVIL CIRCUITO ESPECIALIZADO EN TIERRAS </t>
  </si>
  <si>
    <t xml:space="preserve">EL FACTOR CALIDAD SE PONDERÓ CON LO REPORTADO POR EL TRIBUNAL SUPERIOR DEL VILLAVICENCIO. EL TRIBUNAL DE TIERRAS NO ENVIO LAS CALIDADES PESA A QUE DESDE JUNIO TIENE LOS EXPEDIENTES PARA TAL FIN. </t>
  </si>
  <si>
    <t>19,473,136</t>
  </si>
  <si>
    <t xml:space="preserve">GONZALEZ </t>
  </si>
  <si>
    <t xml:space="preserve">ORTEGA </t>
  </si>
  <si>
    <t xml:space="preserve">LUIS CARLOS </t>
  </si>
  <si>
    <t>50 001 3121 001</t>
  </si>
  <si>
    <t>11,188,376</t>
  </si>
  <si>
    <t xml:space="preserve">BELLO </t>
  </si>
  <si>
    <t xml:space="preserve">CARLOS ALBERTO </t>
  </si>
  <si>
    <t xml:space="preserve">50 001 3333 001 </t>
  </si>
  <si>
    <t>46,666,246</t>
  </si>
  <si>
    <t xml:space="preserve">INFANTE </t>
  </si>
  <si>
    <t xml:space="preserve">LUGO </t>
  </si>
  <si>
    <t xml:space="preserve">OLGA CECILIA </t>
  </si>
  <si>
    <t>50 001 3110 002</t>
  </si>
  <si>
    <t xml:space="preserve">25,871,842 </t>
  </si>
  <si>
    <t xml:space="preserve">LAMBRAÑO </t>
  </si>
  <si>
    <t xml:space="preserve">FINAMORE </t>
  </si>
  <si>
    <t xml:space="preserve">YENNIS DEL CARMEN </t>
  </si>
  <si>
    <t xml:space="preserve">50 001 3103 005 </t>
  </si>
  <si>
    <t>35,263,587</t>
  </si>
  <si>
    <t xml:space="preserve">PINEDA </t>
  </si>
  <si>
    <t xml:space="preserve">BACCA </t>
  </si>
  <si>
    <t xml:space="preserve">CATALINA </t>
  </si>
  <si>
    <t xml:space="preserve">50 001 3331 003 </t>
  </si>
  <si>
    <t>5,736,359</t>
  </si>
  <si>
    <t xml:space="preserve">PINTO </t>
  </si>
  <si>
    <t xml:space="preserve">PEDRAZA </t>
  </si>
  <si>
    <t xml:space="preserve">IGNACIO </t>
  </si>
  <si>
    <t xml:space="preserve">50 001 4003 008 </t>
  </si>
  <si>
    <t>40,363,356</t>
  </si>
  <si>
    <t xml:space="preserve">RIAÑO </t>
  </si>
  <si>
    <t xml:space="preserve">ROMERO </t>
  </si>
  <si>
    <t xml:space="preserve">EDNA BERENICE </t>
  </si>
  <si>
    <t>50 6834 0890 001</t>
  </si>
  <si>
    <t xml:space="preserve">SAN JUAN DE ARAMA </t>
  </si>
  <si>
    <t>40,384,316</t>
  </si>
  <si>
    <t xml:space="preserve">RODRIGUEZ </t>
  </si>
  <si>
    <t xml:space="preserve">VALENCIA </t>
  </si>
  <si>
    <t xml:space="preserve">DEYANIRA </t>
  </si>
  <si>
    <t xml:space="preserve">50 001 4003 004 </t>
  </si>
  <si>
    <t>40,378,531</t>
  </si>
  <si>
    <t xml:space="preserve">RUBIO </t>
  </si>
  <si>
    <t xml:space="preserve">HERRERA </t>
  </si>
  <si>
    <t xml:space="preserve">NORY LEY </t>
  </si>
  <si>
    <t xml:space="preserve">95 200 4089 001 </t>
  </si>
  <si>
    <t xml:space="preserve">MIRAFLORES </t>
  </si>
  <si>
    <t>9,520,098</t>
  </si>
  <si>
    <t xml:space="preserve">SIZA </t>
  </si>
  <si>
    <t xml:space="preserve">ACEVEDO </t>
  </si>
  <si>
    <t xml:space="preserve">ALVARO ENRIQUE </t>
  </si>
  <si>
    <t xml:space="preserve">50 001 6000 567 </t>
  </si>
  <si>
    <t xml:space="preserve">CUMARAL </t>
  </si>
  <si>
    <t>19,234,658</t>
  </si>
  <si>
    <t xml:space="preserve">VALENZUELA </t>
  </si>
  <si>
    <t>JAIME AUGUSTO</t>
  </si>
  <si>
    <t>50 223 4089 001</t>
  </si>
  <si>
    <t>CUBARRAL</t>
  </si>
  <si>
    <t xml:space="preserve">ESPINAL </t>
  </si>
  <si>
    <t xml:space="preserve">FORERO </t>
  </si>
  <si>
    <t xml:space="preserve">MARTHA PATRICIA </t>
  </si>
  <si>
    <t xml:space="preserve">SAN JOSE DEL GUAVIARE </t>
  </si>
  <si>
    <t xml:space="preserve">PROMISCUO DEL CIRCUITO </t>
  </si>
  <si>
    <t xml:space="preserve">PULIDO </t>
  </si>
  <si>
    <t xml:space="preserve">CALIXTO </t>
  </si>
  <si>
    <t xml:space="preserve">JOSE ABEL </t>
  </si>
  <si>
    <t xml:space="preserve">BARRANCA DE UPIA </t>
  </si>
  <si>
    <t>10.3</t>
  </si>
  <si>
    <t>30.60</t>
  </si>
  <si>
    <t>36.93</t>
  </si>
  <si>
    <t>79,372,493</t>
  </si>
  <si>
    <t xml:space="preserve">GOMEZ </t>
  </si>
  <si>
    <t xml:space="preserve">BERNAL </t>
  </si>
  <si>
    <t xml:space="preserve">GABRIEL </t>
  </si>
  <si>
    <t xml:space="preserve">50 006 3187 003 </t>
  </si>
  <si>
    <t xml:space="preserve">EJECUCION DE PENAS Y MEDIDAS DE SEGURIDAD </t>
  </si>
  <si>
    <t>9,530,960</t>
  </si>
  <si>
    <t xml:space="preserve">CORREDOR </t>
  </si>
  <si>
    <t>PONGUTA</t>
  </si>
  <si>
    <t>50 001 3105 002</t>
  </si>
  <si>
    <t xml:space="preserve">LABORAL DEL CIRCUITO </t>
  </si>
  <si>
    <t>79,241,787</t>
  </si>
  <si>
    <t xml:space="preserve">REY </t>
  </si>
  <si>
    <t xml:space="preserve">AMAYA </t>
  </si>
  <si>
    <t xml:space="preserve">GABRIEL MAURICO </t>
  </si>
  <si>
    <t>50 001 3103 001</t>
  </si>
  <si>
    <t xml:space="preserve">CIVIL DEL CIRCUITO </t>
  </si>
  <si>
    <t>52,088,917</t>
  </si>
  <si>
    <t>CORREA</t>
  </si>
  <si>
    <t xml:space="preserve">CARREÑO </t>
  </si>
  <si>
    <t xml:space="preserve">SANDRA LILIANA </t>
  </si>
  <si>
    <t xml:space="preserve">50 006 3184 001 </t>
  </si>
  <si>
    <t>35,326,939</t>
  </si>
  <si>
    <t xml:space="preserve">VARGAS </t>
  </si>
  <si>
    <t xml:space="preserve">MARTHA ESPERANZA </t>
  </si>
  <si>
    <t>50 006 4089 001</t>
  </si>
  <si>
    <t>5,040,076</t>
  </si>
  <si>
    <t xml:space="preserve">ALFARO </t>
  </si>
  <si>
    <t xml:space="preserve">FELIX </t>
  </si>
  <si>
    <t xml:space="preserve">50 001 3105 001 </t>
  </si>
  <si>
    <t xml:space="preserve">79,751,616 </t>
  </si>
  <si>
    <t>BENEDICTO</t>
  </si>
  <si>
    <t xml:space="preserve">50 689 3189 001 </t>
  </si>
  <si>
    <t xml:space="preserve">SAN MARTIN </t>
  </si>
  <si>
    <t>79,344,355</t>
  </si>
  <si>
    <t xml:space="preserve">NEIRA </t>
  </si>
  <si>
    <t xml:space="preserve">HOYOS </t>
  </si>
  <si>
    <t>MAURICIO</t>
  </si>
  <si>
    <t xml:space="preserve">50 001 4003 003 </t>
  </si>
  <si>
    <t>51,746,149</t>
  </si>
  <si>
    <t xml:space="preserve">GAMEZ </t>
  </si>
  <si>
    <t xml:space="preserve">RUIZ </t>
  </si>
  <si>
    <t>HAIDEE</t>
  </si>
  <si>
    <t xml:space="preserve">50 606 4089 001 </t>
  </si>
  <si>
    <t>60,312,913</t>
  </si>
  <si>
    <t xml:space="preserve">CHACON </t>
  </si>
  <si>
    <t xml:space="preserve">DANNY CECILIA </t>
  </si>
  <si>
    <t>50 001 4003 007</t>
  </si>
  <si>
    <t>17,337,299</t>
  </si>
  <si>
    <t xml:space="preserve">PARRADO </t>
  </si>
  <si>
    <t xml:space="preserve">LIBARDO </t>
  </si>
  <si>
    <t xml:space="preserve">50 150 4089 001 </t>
  </si>
  <si>
    <t xml:space="preserve">CASTILLA LA NUEVA </t>
  </si>
  <si>
    <t xml:space="preserve">CELIS </t>
  </si>
  <si>
    <t>YULI SOLANYI</t>
  </si>
  <si>
    <t>50  001 4189 001</t>
  </si>
  <si>
    <t xml:space="preserve">CIVIL MUNICIPAL DE PEQUEÑAS CAUSAS </t>
  </si>
  <si>
    <t>52,728,777</t>
  </si>
  <si>
    <t xml:space="preserve">UMAÑA </t>
  </si>
  <si>
    <t xml:space="preserve">TATIANA DEL PILAR </t>
  </si>
  <si>
    <t>50  001 4189 002</t>
  </si>
  <si>
    <t xml:space="preserve">51,696,424 </t>
  </si>
  <si>
    <t xml:space="preserve">GUARNIZO </t>
  </si>
  <si>
    <t xml:space="preserve">GIL </t>
  </si>
  <si>
    <t xml:space="preserve">PERLA JUDITH </t>
  </si>
  <si>
    <t>50 001 4003 005</t>
  </si>
  <si>
    <t>79,524,446</t>
  </si>
  <si>
    <t xml:space="preserve">ALAPE </t>
  </si>
  <si>
    <t xml:space="preserve">CARLOS </t>
  </si>
  <si>
    <t>50 001 4003 004</t>
  </si>
  <si>
    <t xml:space="preserve">42,096,824 </t>
  </si>
  <si>
    <t xml:space="preserve">RAMIREZ </t>
  </si>
  <si>
    <t xml:space="preserve">ADRIANA PATRICIA </t>
  </si>
  <si>
    <t>50 001 3110 003</t>
  </si>
  <si>
    <t>40,421,911</t>
  </si>
  <si>
    <t xml:space="preserve">SUAREZ  </t>
  </si>
  <si>
    <t xml:space="preserve">ARIZA </t>
  </si>
  <si>
    <t xml:space="preserve">LILIANA YINETH </t>
  </si>
  <si>
    <t>50 689 3184 001</t>
  </si>
  <si>
    <t xml:space="preserve">PROMISCUO DE FAMILIA DEL CIRCUITO  </t>
  </si>
  <si>
    <t xml:space="preserve">BELTRAN </t>
  </si>
  <si>
    <t xml:space="preserve">CRUZ </t>
  </si>
  <si>
    <t xml:space="preserve">JESUS MARINO </t>
  </si>
  <si>
    <t>50 689 4089 001</t>
  </si>
  <si>
    <t xml:space="preserve">19,301,892  </t>
  </si>
  <si>
    <t>REYES</t>
  </si>
  <si>
    <t xml:space="preserve">VELANDIA </t>
  </si>
  <si>
    <t xml:space="preserve">JAIME ALONSO </t>
  </si>
  <si>
    <t>50 006 3103 001</t>
  </si>
  <si>
    <t>40,410,945</t>
  </si>
  <si>
    <t xml:space="preserve">CUESTA </t>
  </si>
  <si>
    <t xml:space="preserve">BETANCOURTH </t>
  </si>
  <si>
    <t xml:space="preserve">MIRYAM CRISTINA </t>
  </si>
  <si>
    <t xml:space="preserve">50 001 3333 007 </t>
  </si>
  <si>
    <t>68,292,789</t>
  </si>
  <si>
    <t xml:space="preserve">MONSALVE </t>
  </si>
  <si>
    <t xml:space="preserve">GLADYS TERESA </t>
  </si>
  <si>
    <t xml:space="preserve">50 001 3333 009 </t>
  </si>
  <si>
    <t>19,318,789</t>
  </si>
  <si>
    <t xml:space="preserve">MAHECHA </t>
  </si>
  <si>
    <t xml:space="preserve">GUSTAVO ADOLFO </t>
  </si>
  <si>
    <t xml:space="preserve">50 001 3333 006 </t>
  </si>
  <si>
    <t>40,382,842</t>
  </si>
  <si>
    <t xml:space="preserve">GARCIA </t>
  </si>
  <si>
    <t xml:space="preserve">MORA </t>
  </si>
  <si>
    <t xml:space="preserve">LUZ MARINA </t>
  </si>
  <si>
    <t xml:space="preserve">50 270 4089 001 </t>
  </si>
  <si>
    <t xml:space="preserve">EL DORADO </t>
  </si>
  <si>
    <t>19,016,524</t>
  </si>
  <si>
    <t xml:space="preserve">CASTAÑO </t>
  </si>
  <si>
    <t xml:space="preserve">QUINTERO </t>
  </si>
  <si>
    <t xml:space="preserve">EFREN </t>
  </si>
  <si>
    <t>25 438 4089 001</t>
  </si>
  <si>
    <t>MEDINA</t>
  </si>
  <si>
    <t>14,895,921</t>
  </si>
  <si>
    <t xml:space="preserve">GRAJALES </t>
  </si>
  <si>
    <t xml:space="preserve">MORALES </t>
  </si>
  <si>
    <t xml:space="preserve">GERMAN ALBERTO </t>
  </si>
  <si>
    <t>95 001 4089 002</t>
  </si>
  <si>
    <t>46,670,637</t>
  </si>
  <si>
    <t xml:space="preserve">MARTINEZ </t>
  </si>
  <si>
    <t xml:space="preserve">MAGDA YANETH </t>
  </si>
  <si>
    <t xml:space="preserve">50 001 4003 001 </t>
  </si>
  <si>
    <t>17,312,974</t>
  </si>
  <si>
    <t xml:space="preserve">SANTIAGO </t>
  </si>
  <si>
    <t xml:space="preserve">PARDO </t>
  </si>
  <si>
    <t xml:space="preserve">EDGAR ENRIQUE </t>
  </si>
  <si>
    <t xml:space="preserve">50 318 4089 001 </t>
  </si>
  <si>
    <t xml:space="preserve">GUAMAL </t>
  </si>
  <si>
    <t>19,469,896</t>
  </si>
  <si>
    <t xml:space="preserve">VERA </t>
  </si>
  <si>
    <t>ORDOÑEZ</t>
  </si>
  <si>
    <t>LUIS DANIEL</t>
  </si>
  <si>
    <t>50 110 4089 001</t>
  </si>
  <si>
    <t>PARATEBUENO</t>
  </si>
  <si>
    <t>VCIO</t>
  </si>
  <si>
    <t xml:space="preserve">NILCE SE CONSOLIDO CON LOREPORTADO DE ENERO A MAYO 2017. CARRERA JUDICIAL NO ENVIO EL INFORME DE CALIFICACION DE JUNIO A DICIEMBRE DE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</si>
</sst>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??_);_(@_)"/>
    <numFmt numFmtId="165" formatCode="00\ 000\ 00\ 00\ 000\ "/>
    <numFmt numFmtId="166" formatCode="#,##0.000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6"/>
      <name val="Arial Narrow"/>
      <family val="2"/>
    </font>
    <font>
      <sz val="8"/>
      <name val="Arial Narrow"/>
      <family val="2"/>
    </font>
    <font>
      <sz val="8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 applyBorder="1" applyAlignment="1">
      <alignment wrapText="1"/>
    </xf>
    <xf numFmtId="0" fontId="3" fillId="0" borderId="0" xfId="0" applyFont="1"/>
    <xf numFmtId="0" fontId="4" fillId="0" borderId="0" xfId="1" applyFont="1" applyAlignment="1">
      <alignment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Continuous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4" fillId="0" borderId="0" xfId="1" applyFont="1"/>
    <xf numFmtId="0" fontId="4" fillId="0" borderId="0" xfId="1" applyFont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wrapText="1"/>
    </xf>
    <xf numFmtId="164" fontId="6" fillId="2" borderId="2" xfId="2" applyNumberFormat="1" applyFont="1" applyFill="1" applyBorder="1" applyAlignment="1"/>
    <xf numFmtId="0" fontId="6" fillId="2" borderId="4" xfId="1" applyFont="1" applyFill="1" applyBorder="1" applyAlignment="1"/>
    <xf numFmtId="0" fontId="6" fillId="2" borderId="4" xfId="1" applyFont="1" applyFill="1" applyBorder="1" applyAlignment="1">
      <alignment wrapText="1"/>
    </xf>
    <xf numFmtId="49" fontId="6" fillId="2" borderId="4" xfId="1" applyNumberFormat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1" fontId="2" fillId="2" borderId="4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wrapText="1"/>
    </xf>
    <xf numFmtId="0" fontId="6" fillId="2" borderId="18" xfId="1" applyFont="1" applyFill="1" applyBorder="1" applyAlignment="1">
      <alignment wrapText="1"/>
    </xf>
    <xf numFmtId="0" fontId="2" fillId="2" borderId="4" xfId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6" fillId="0" borderId="6" xfId="1" applyFont="1" applyFill="1" applyBorder="1" applyAlignment="1">
      <alignment wrapText="1"/>
    </xf>
    <xf numFmtId="164" fontId="6" fillId="0" borderId="4" xfId="2" applyNumberFormat="1" applyFont="1" applyFill="1" applyBorder="1" applyAlignment="1"/>
    <xf numFmtId="0" fontId="6" fillId="0" borderId="4" xfId="1" applyFont="1" applyFill="1" applyBorder="1" applyAlignment="1"/>
    <xf numFmtId="0" fontId="6" fillId="0" borderId="4" xfId="1" applyFont="1" applyFill="1" applyBorder="1" applyAlignment="1">
      <alignment wrapText="1"/>
    </xf>
    <xf numFmtId="49" fontId="6" fillId="0" borderId="4" xfId="1" applyNumberFormat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18" xfId="1" applyFont="1" applyFill="1" applyBorder="1" applyAlignment="1">
      <alignment wrapText="1"/>
    </xf>
    <xf numFmtId="0" fontId="3" fillId="0" borderId="0" xfId="0" applyFont="1" applyFill="1"/>
    <xf numFmtId="164" fontId="6" fillId="0" borderId="2" xfId="2" applyNumberFormat="1" applyFont="1" applyFill="1" applyBorder="1" applyAlignment="1"/>
    <xf numFmtId="0" fontId="2" fillId="0" borderId="0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14" fontId="2" fillId="0" borderId="7" xfId="1" applyNumberFormat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165" fontId="8" fillId="0" borderId="4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166" fontId="7" fillId="0" borderId="2" xfId="0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8"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topLeftCell="A72" zoomScale="70" zoomScaleNormal="70" workbookViewId="0">
      <selection activeCell="E83" sqref="E83"/>
    </sheetView>
  </sheetViews>
  <sheetFormatPr baseColWidth="10" defaultColWidth="11.5703125" defaultRowHeight="16.5" x14ac:dyDescent="0.3"/>
  <cols>
    <col min="1" max="1" width="3.140625" style="2" customWidth="1"/>
    <col min="2" max="2" width="11.28515625" style="2" customWidth="1"/>
    <col min="3" max="3" width="9.5703125" style="2" customWidth="1"/>
    <col min="4" max="4" width="8.7109375" style="2" customWidth="1"/>
    <col min="5" max="5" width="9.28515625" style="28" customWidth="1"/>
    <col min="6" max="6" width="10.7109375" style="2" customWidth="1"/>
    <col min="7" max="7" width="5.42578125" style="2" customWidth="1"/>
    <col min="8" max="8" width="10.28515625" style="2" customWidth="1"/>
    <col min="9" max="9" width="11.5703125" style="2" customWidth="1"/>
    <col min="10" max="10" width="4.85546875" style="2" customWidth="1"/>
    <col min="11" max="11" width="4.7109375" style="2" customWidth="1"/>
    <col min="12" max="12" width="4.28515625" style="2" customWidth="1"/>
    <col min="13" max="13" width="4" style="2" customWidth="1"/>
    <col min="14" max="14" width="3.85546875" style="2" customWidth="1"/>
    <col min="15" max="15" width="5.28515625" style="2" customWidth="1"/>
    <col min="16" max="16" width="9.42578125" style="29" customWidth="1"/>
    <col min="17" max="17" width="6.5703125" style="29" customWidth="1"/>
    <col min="18" max="18" width="15.42578125" style="28" customWidth="1"/>
    <col min="19" max="19" width="18.5703125" style="70" customWidth="1"/>
    <col min="20" max="16384" width="11.5703125" style="2"/>
  </cols>
  <sheetData>
    <row r="1" spans="1:19" x14ac:dyDescent="0.3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39"/>
    </row>
    <row r="2" spans="1:19" x14ac:dyDescent="0.3">
      <c r="A2" s="1"/>
      <c r="B2" s="46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39"/>
    </row>
    <row r="3" spans="1:19" x14ac:dyDescent="0.3">
      <c r="A3" s="1"/>
      <c r="B3" s="47" t="s">
        <v>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39"/>
    </row>
    <row r="4" spans="1:19" x14ac:dyDescent="0.3">
      <c r="A4" s="1"/>
      <c r="B4" s="3"/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6"/>
      <c r="P4" s="7"/>
      <c r="Q4" s="6"/>
      <c r="R4" s="5"/>
      <c r="S4" s="39"/>
    </row>
    <row r="5" spans="1:19" ht="17.25" thickBot="1" x14ac:dyDescent="0.35">
      <c r="A5" s="1"/>
      <c r="B5" s="53" t="s">
        <v>3</v>
      </c>
      <c r="C5" s="53"/>
      <c r="D5" s="5"/>
      <c r="E5" s="56" t="s">
        <v>4</v>
      </c>
      <c r="F5" s="56"/>
      <c r="G5" s="56"/>
      <c r="H5" s="56"/>
      <c r="I5" s="5"/>
      <c r="J5" s="5"/>
      <c r="K5" s="5"/>
      <c r="L5" s="5"/>
      <c r="M5" s="5"/>
      <c r="N5" s="5"/>
      <c r="O5" s="6"/>
      <c r="P5" s="7"/>
      <c r="Q5" s="6"/>
      <c r="R5" s="5"/>
      <c r="S5" s="39"/>
    </row>
    <row r="6" spans="1:19" ht="17.25" thickBot="1" x14ac:dyDescent="0.35">
      <c r="A6" s="1"/>
      <c r="B6" s="53" t="s">
        <v>5</v>
      </c>
      <c r="C6" s="53"/>
      <c r="D6" s="5"/>
      <c r="E6" s="55" t="s">
        <v>6</v>
      </c>
      <c r="F6" s="55"/>
      <c r="G6" s="55"/>
      <c r="H6" s="55"/>
      <c r="I6" s="4"/>
      <c r="J6" s="5"/>
      <c r="K6" s="5"/>
      <c r="L6" s="5"/>
      <c r="M6" s="5"/>
      <c r="N6" s="5"/>
      <c r="O6" s="6"/>
      <c r="P6" s="7"/>
      <c r="Q6" s="6"/>
      <c r="R6" s="5"/>
      <c r="S6" s="39"/>
    </row>
    <row r="7" spans="1:19" ht="17.25" thickBot="1" x14ac:dyDescent="0.35">
      <c r="A7" s="1"/>
      <c r="B7" s="8" t="s">
        <v>7</v>
      </c>
      <c r="C7" s="8"/>
      <c r="D7" s="5"/>
      <c r="E7" s="54" t="s">
        <v>8</v>
      </c>
      <c r="F7" s="54"/>
      <c r="G7" s="54"/>
      <c r="H7" s="54"/>
      <c r="I7" s="9"/>
      <c r="J7" s="5"/>
      <c r="K7" s="5"/>
      <c r="L7" s="5"/>
      <c r="M7" s="5"/>
      <c r="N7" s="5"/>
      <c r="O7" s="6"/>
      <c r="P7" s="7"/>
      <c r="Q7" s="6"/>
      <c r="R7" s="5"/>
      <c r="S7" s="39"/>
    </row>
    <row r="8" spans="1:19" ht="17.25" thickBot="1" x14ac:dyDescent="0.35">
      <c r="A8" s="10"/>
      <c r="B8" s="10"/>
      <c r="C8" s="10"/>
      <c r="D8" s="10"/>
      <c r="E8" s="3"/>
      <c r="F8" s="10"/>
      <c r="G8" s="10"/>
      <c r="H8" s="10"/>
      <c r="I8" s="10"/>
      <c r="J8" s="10"/>
      <c r="K8" s="10"/>
      <c r="L8" s="10"/>
      <c r="M8" s="10"/>
      <c r="N8" s="10"/>
      <c r="O8" s="10"/>
      <c r="P8" s="11"/>
      <c r="Q8" s="11"/>
      <c r="R8" s="3"/>
      <c r="S8" s="68"/>
    </row>
    <row r="9" spans="1:19" ht="17.25" thickBot="1" x14ac:dyDescent="0.35">
      <c r="A9" s="12"/>
      <c r="B9" s="48" t="s">
        <v>9</v>
      </c>
      <c r="C9" s="49"/>
      <c r="D9" s="49"/>
      <c r="E9" s="49"/>
      <c r="F9" s="50" t="s">
        <v>10</v>
      </c>
      <c r="G9" s="51"/>
      <c r="H9" s="51"/>
      <c r="I9" s="51"/>
      <c r="J9" s="52"/>
      <c r="K9" s="50" t="s">
        <v>11</v>
      </c>
      <c r="L9" s="51"/>
      <c r="M9" s="51"/>
      <c r="N9" s="51"/>
      <c r="O9" s="51"/>
      <c r="P9" s="52"/>
      <c r="Q9" s="42" t="s">
        <v>12</v>
      </c>
      <c r="R9" s="44" t="s">
        <v>13</v>
      </c>
      <c r="S9" s="40" t="s">
        <v>14</v>
      </c>
    </row>
    <row r="10" spans="1:19" ht="55.15" customHeight="1" x14ac:dyDescent="0.3">
      <c r="A10" s="13" t="s">
        <v>15</v>
      </c>
      <c r="B10" s="14" t="s">
        <v>16</v>
      </c>
      <c r="C10" s="15" t="s">
        <v>17</v>
      </c>
      <c r="D10" s="15" t="s">
        <v>18</v>
      </c>
      <c r="E10" s="1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16" t="s">
        <v>27</v>
      </c>
      <c r="N10" s="15" t="s">
        <v>28</v>
      </c>
      <c r="O10" s="15" t="s">
        <v>29</v>
      </c>
      <c r="P10" s="15" t="s">
        <v>30</v>
      </c>
      <c r="Q10" s="43"/>
      <c r="R10" s="45"/>
      <c r="S10" s="41"/>
    </row>
    <row r="11" spans="1:19" ht="43.9" customHeight="1" x14ac:dyDescent="0.3">
      <c r="A11" s="17">
        <v>1</v>
      </c>
      <c r="B11" s="18">
        <v>3161279</v>
      </c>
      <c r="C11" s="19" t="s">
        <v>31</v>
      </c>
      <c r="D11" s="19" t="s">
        <v>32</v>
      </c>
      <c r="E11" s="20" t="s">
        <v>33</v>
      </c>
      <c r="F11" s="19" t="s">
        <v>34</v>
      </c>
      <c r="G11" s="22" t="s">
        <v>453</v>
      </c>
      <c r="H11" s="19" t="s">
        <v>35</v>
      </c>
      <c r="I11" s="20" t="s">
        <v>36</v>
      </c>
      <c r="J11" s="21" t="s">
        <v>37</v>
      </c>
      <c r="K11" s="22">
        <v>11</v>
      </c>
      <c r="L11" s="22">
        <v>34.67</v>
      </c>
      <c r="M11" s="22">
        <v>43.04</v>
      </c>
      <c r="N11" s="22">
        <v>0</v>
      </c>
      <c r="O11" s="23">
        <v>88.710000000000008</v>
      </c>
      <c r="P11" s="24" t="s">
        <v>38</v>
      </c>
      <c r="Q11" s="25" t="s">
        <v>39</v>
      </c>
      <c r="R11" s="26" t="s">
        <v>40</v>
      </c>
      <c r="S11" s="69" t="s">
        <v>41</v>
      </c>
    </row>
    <row r="12" spans="1:19" ht="42.6" customHeight="1" x14ac:dyDescent="0.3">
      <c r="A12" s="17">
        <f>A11+1</f>
        <v>2</v>
      </c>
      <c r="B12" s="18">
        <v>7172600</v>
      </c>
      <c r="C12" s="19" t="s">
        <v>42</v>
      </c>
      <c r="D12" s="19" t="s">
        <v>43</v>
      </c>
      <c r="E12" s="20" t="s">
        <v>44</v>
      </c>
      <c r="F12" s="19" t="s">
        <v>45</v>
      </c>
      <c r="G12" s="22" t="s">
        <v>453</v>
      </c>
      <c r="H12" s="19" t="s">
        <v>35</v>
      </c>
      <c r="I12" s="20" t="s">
        <v>36</v>
      </c>
      <c r="J12" s="21" t="s">
        <v>46</v>
      </c>
      <c r="K12" s="22">
        <v>10</v>
      </c>
      <c r="L12" s="22">
        <v>36.92</v>
      </c>
      <c r="M12" s="22">
        <v>34.71</v>
      </c>
      <c r="N12" s="22">
        <v>0</v>
      </c>
      <c r="O12" s="23">
        <v>81.63</v>
      </c>
      <c r="P12" s="24" t="s">
        <v>47</v>
      </c>
      <c r="Q12" s="25" t="s">
        <v>39</v>
      </c>
      <c r="R12" s="26" t="s">
        <v>40</v>
      </c>
      <c r="S12" s="69" t="s">
        <v>41</v>
      </c>
    </row>
    <row r="13" spans="1:19" ht="115.5" x14ac:dyDescent="0.3">
      <c r="A13" s="17">
        <f t="shared" ref="A13:A76" si="0">A12+1</f>
        <v>3</v>
      </c>
      <c r="B13" s="18">
        <v>7842519</v>
      </c>
      <c r="C13" s="19" t="s">
        <v>48</v>
      </c>
      <c r="D13" s="19" t="s">
        <v>49</v>
      </c>
      <c r="E13" s="20" t="s">
        <v>50</v>
      </c>
      <c r="F13" s="19" t="s">
        <v>51</v>
      </c>
      <c r="G13" s="22" t="s">
        <v>453</v>
      </c>
      <c r="H13" s="19" t="s">
        <v>35</v>
      </c>
      <c r="I13" s="20" t="s">
        <v>52</v>
      </c>
      <c r="J13" s="21" t="s">
        <v>53</v>
      </c>
      <c r="K13" s="22">
        <v>9.5</v>
      </c>
      <c r="L13" s="22">
        <v>35.17</v>
      </c>
      <c r="M13" s="22">
        <v>36.5</v>
      </c>
      <c r="N13" s="22">
        <v>0</v>
      </c>
      <c r="O13" s="23">
        <v>81.17</v>
      </c>
      <c r="P13" s="27" t="s">
        <v>47</v>
      </c>
      <c r="Q13" s="25" t="s">
        <v>39</v>
      </c>
      <c r="R13" s="26" t="s">
        <v>40</v>
      </c>
      <c r="S13" s="69" t="s">
        <v>41</v>
      </c>
    </row>
    <row r="14" spans="1:19" ht="39" x14ac:dyDescent="0.3">
      <c r="A14" s="17">
        <f t="shared" si="0"/>
        <v>4</v>
      </c>
      <c r="B14" s="18">
        <v>17320191</v>
      </c>
      <c r="C14" s="19" t="s">
        <v>54</v>
      </c>
      <c r="D14" s="19" t="s">
        <v>55</v>
      </c>
      <c r="E14" s="20" t="s">
        <v>56</v>
      </c>
      <c r="F14" s="19" t="s">
        <v>57</v>
      </c>
      <c r="G14" s="22" t="s">
        <v>453</v>
      </c>
      <c r="H14" s="19" t="s">
        <v>58</v>
      </c>
      <c r="I14" s="20" t="s">
        <v>59</v>
      </c>
      <c r="J14" s="21" t="s">
        <v>53</v>
      </c>
      <c r="K14" s="22">
        <v>10</v>
      </c>
      <c r="L14" s="22">
        <v>32.67</v>
      </c>
      <c r="M14" s="22">
        <v>44.27</v>
      </c>
      <c r="N14" s="22">
        <v>0</v>
      </c>
      <c r="O14" s="23">
        <v>86.94</v>
      </c>
      <c r="P14" s="27" t="s">
        <v>38</v>
      </c>
      <c r="Q14" s="25" t="s">
        <v>39</v>
      </c>
      <c r="R14" s="26" t="s">
        <v>40</v>
      </c>
      <c r="S14" s="69" t="s">
        <v>41</v>
      </c>
    </row>
    <row r="15" spans="1:19" ht="61.9" customHeight="1" x14ac:dyDescent="0.3">
      <c r="A15" s="17">
        <f t="shared" si="0"/>
        <v>5</v>
      </c>
      <c r="B15" s="18">
        <v>17326422</v>
      </c>
      <c r="C15" s="19" t="s">
        <v>60</v>
      </c>
      <c r="D15" s="19" t="s">
        <v>61</v>
      </c>
      <c r="E15" s="20" t="s">
        <v>62</v>
      </c>
      <c r="F15" s="19" t="s">
        <v>63</v>
      </c>
      <c r="G15" s="22" t="s">
        <v>453</v>
      </c>
      <c r="H15" s="19" t="s">
        <v>35</v>
      </c>
      <c r="I15" s="20" t="s">
        <v>64</v>
      </c>
      <c r="J15" s="21" t="s">
        <v>53</v>
      </c>
      <c r="K15" s="22">
        <v>10.5</v>
      </c>
      <c r="L15" s="22">
        <v>35.75</v>
      </c>
      <c r="M15" s="22">
        <v>45</v>
      </c>
      <c r="N15" s="22">
        <v>0</v>
      </c>
      <c r="O15" s="23">
        <v>91.25</v>
      </c>
      <c r="P15" s="27" t="s">
        <v>38</v>
      </c>
      <c r="Q15" s="25" t="s">
        <v>39</v>
      </c>
      <c r="R15" s="26" t="s">
        <v>40</v>
      </c>
      <c r="S15" s="69" t="s">
        <v>41</v>
      </c>
    </row>
    <row r="16" spans="1:19" ht="39" x14ac:dyDescent="0.3">
      <c r="A16" s="17">
        <f t="shared" si="0"/>
        <v>6</v>
      </c>
      <c r="B16" s="18">
        <v>17413765</v>
      </c>
      <c r="C16" s="19" t="s">
        <v>65</v>
      </c>
      <c r="D16" s="19" t="s">
        <v>66</v>
      </c>
      <c r="E16" s="20" t="s">
        <v>67</v>
      </c>
      <c r="F16" s="19" t="s">
        <v>68</v>
      </c>
      <c r="G16" s="22" t="s">
        <v>453</v>
      </c>
      <c r="H16" s="19" t="s">
        <v>69</v>
      </c>
      <c r="I16" s="20" t="s">
        <v>70</v>
      </c>
      <c r="J16" s="21" t="s">
        <v>53</v>
      </c>
      <c r="K16" s="22">
        <v>10</v>
      </c>
      <c r="L16" s="22">
        <v>33.42</v>
      </c>
      <c r="M16" s="22">
        <v>45</v>
      </c>
      <c r="N16" s="22">
        <v>0</v>
      </c>
      <c r="O16" s="23">
        <v>88.42</v>
      </c>
      <c r="P16" s="24" t="s">
        <v>38</v>
      </c>
      <c r="Q16" s="25" t="s">
        <v>39</v>
      </c>
      <c r="R16" s="26" t="s">
        <v>40</v>
      </c>
      <c r="S16" s="69" t="s">
        <v>41</v>
      </c>
    </row>
    <row r="17" spans="1:19" ht="39" x14ac:dyDescent="0.3">
      <c r="A17" s="17">
        <f t="shared" si="0"/>
        <v>7</v>
      </c>
      <c r="B17" s="18">
        <v>19267463</v>
      </c>
      <c r="C17" s="19" t="s">
        <v>71</v>
      </c>
      <c r="D17" s="19" t="s">
        <v>72</v>
      </c>
      <c r="E17" s="20" t="s">
        <v>73</v>
      </c>
      <c r="F17" s="19" t="s">
        <v>74</v>
      </c>
      <c r="G17" s="22" t="s">
        <v>453</v>
      </c>
      <c r="H17" s="19" t="s">
        <v>35</v>
      </c>
      <c r="I17" s="20" t="s">
        <v>75</v>
      </c>
      <c r="J17" s="21" t="s">
        <v>76</v>
      </c>
      <c r="K17" s="22">
        <v>8.5</v>
      </c>
      <c r="L17" s="22">
        <v>33.17</v>
      </c>
      <c r="M17" s="22">
        <v>39.06</v>
      </c>
      <c r="N17" s="22">
        <v>0</v>
      </c>
      <c r="O17" s="23">
        <v>80.73</v>
      </c>
      <c r="P17" s="27" t="s">
        <v>47</v>
      </c>
      <c r="Q17" s="25" t="s">
        <v>39</v>
      </c>
      <c r="R17" s="26" t="s">
        <v>40</v>
      </c>
      <c r="S17" s="69" t="s">
        <v>41</v>
      </c>
    </row>
    <row r="18" spans="1:19" ht="39" x14ac:dyDescent="0.3">
      <c r="A18" s="17">
        <f t="shared" si="0"/>
        <v>8</v>
      </c>
      <c r="B18" s="18">
        <v>19366168</v>
      </c>
      <c r="C18" s="19" t="s">
        <v>77</v>
      </c>
      <c r="D18" s="19" t="s">
        <v>78</v>
      </c>
      <c r="E18" s="20" t="s">
        <v>79</v>
      </c>
      <c r="F18" s="19" t="s">
        <v>80</v>
      </c>
      <c r="G18" s="22" t="s">
        <v>453</v>
      </c>
      <c r="H18" s="19" t="s">
        <v>81</v>
      </c>
      <c r="I18" s="20" t="s">
        <v>82</v>
      </c>
      <c r="J18" s="21" t="s">
        <v>53</v>
      </c>
      <c r="K18" s="22">
        <v>10</v>
      </c>
      <c r="L18" s="22">
        <v>36.770000000000003</v>
      </c>
      <c r="M18" s="22">
        <v>43.33</v>
      </c>
      <c r="N18" s="22">
        <v>0</v>
      </c>
      <c r="O18" s="23">
        <v>90.1</v>
      </c>
      <c r="P18" s="27" t="s">
        <v>38</v>
      </c>
      <c r="Q18" s="25" t="s">
        <v>39</v>
      </c>
      <c r="R18" s="26" t="s">
        <v>40</v>
      </c>
      <c r="S18" s="69" t="s">
        <v>41</v>
      </c>
    </row>
    <row r="19" spans="1:19" ht="39" x14ac:dyDescent="0.3">
      <c r="A19" s="17">
        <f t="shared" si="0"/>
        <v>9</v>
      </c>
      <c r="B19" s="18">
        <v>19452168</v>
      </c>
      <c r="C19" s="19" t="s">
        <v>83</v>
      </c>
      <c r="D19" s="19" t="s">
        <v>84</v>
      </c>
      <c r="E19" s="20" t="s">
        <v>85</v>
      </c>
      <c r="F19" s="19" t="s">
        <v>86</v>
      </c>
      <c r="G19" s="22" t="s">
        <v>453</v>
      </c>
      <c r="H19" s="19" t="s">
        <v>35</v>
      </c>
      <c r="I19" s="20" t="s">
        <v>75</v>
      </c>
      <c r="J19" s="21" t="s">
        <v>87</v>
      </c>
      <c r="K19" s="22">
        <v>10</v>
      </c>
      <c r="L19" s="22">
        <v>35.25</v>
      </c>
      <c r="M19" s="22">
        <v>43.13</v>
      </c>
      <c r="N19" s="22">
        <v>0</v>
      </c>
      <c r="O19" s="23">
        <v>88.38</v>
      </c>
      <c r="P19" s="24" t="s">
        <v>38</v>
      </c>
      <c r="Q19" s="25" t="s">
        <v>39</v>
      </c>
      <c r="R19" s="26" t="s">
        <v>40</v>
      </c>
      <c r="S19" s="69" t="s">
        <v>41</v>
      </c>
    </row>
    <row r="20" spans="1:19" ht="51.75" x14ac:dyDescent="0.3">
      <c r="A20" s="17">
        <f t="shared" si="0"/>
        <v>10</v>
      </c>
      <c r="B20" s="18">
        <v>19497528</v>
      </c>
      <c r="C20" s="19" t="s">
        <v>88</v>
      </c>
      <c r="D20" s="19" t="s">
        <v>89</v>
      </c>
      <c r="E20" s="20" t="s">
        <v>90</v>
      </c>
      <c r="F20" s="19" t="s">
        <v>91</v>
      </c>
      <c r="G20" s="22" t="s">
        <v>453</v>
      </c>
      <c r="H20" s="19" t="s">
        <v>92</v>
      </c>
      <c r="I20" s="20" t="s">
        <v>93</v>
      </c>
      <c r="J20" s="21" t="s">
        <v>53</v>
      </c>
      <c r="K20" s="22">
        <v>10.5</v>
      </c>
      <c r="L20" s="22">
        <v>34.33</v>
      </c>
      <c r="M20" s="22">
        <v>41.55</v>
      </c>
      <c r="N20" s="22">
        <v>0</v>
      </c>
      <c r="O20" s="23">
        <v>86.38</v>
      </c>
      <c r="P20" s="24" t="s">
        <v>38</v>
      </c>
      <c r="Q20" s="25" t="s">
        <v>39</v>
      </c>
      <c r="R20" s="26" t="s">
        <v>94</v>
      </c>
      <c r="S20" s="69" t="s">
        <v>41</v>
      </c>
    </row>
    <row r="21" spans="1:19" ht="51.75" x14ac:dyDescent="0.3">
      <c r="A21" s="17">
        <f t="shared" si="0"/>
        <v>11</v>
      </c>
      <c r="B21" s="18">
        <v>20407623</v>
      </c>
      <c r="C21" s="19" t="s">
        <v>95</v>
      </c>
      <c r="D21" s="19" t="s">
        <v>60</v>
      </c>
      <c r="E21" s="20" t="s">
        <v>96</v>
      </c>
      <c r="F21" s="19" t="s">
        <v>97</v>
      </c>
      <c r="G21" s="22" t="s">
        <v>453</v>
      </c>
      <c r="H21" s="19" t="s">
        <v>58</v>
      </c>
      <c r="I21" s="20" t="s">
        <v>98</v>
      </c>
      <c r="J21" s="21" t="s">
        <v>53</v>
      </c>
      <c r="K21" s="22">
        <v>10</v>
      </c>
      <c r="L21" s="22">
        <v>33.67</v>
      </c>
      <c r="M21" s="22">
        <v>39.909999999999997</v>
      </c>
      <c r="N21" s="22">
        <v>0</v>
      </c>
      <c r="O21" s="23">
        <v>83.58</v>
      </c>
      <c r="P21" s="27" t="s">
        <v>47</v>
      </c>
      <c r="Q21" s="25" t="s">
        <v>39</v>
      </c>
      <c r="R21" s="26" t="s">
        <v>40</v>
      </c>
      <c r="S21" s="69" t="s">
        <v>41</v>
      </c>
    </row>
    <row r="22" spans="1:19" ht="39" x14ac:dyDescent="0.3">
      <c r="A22" s="17">
        <f t="shared" si="0"/>
        <v>12</v>
      </c>
      <c r="B22" s="18">
        <v>21189601</v>
      </c>
      <c r="C22" s="19" t="s">
        <v>99</v>
      </c>
      <c r="D22" s="19" t="s">
        <v>84</v>
      </c>
      <c r="E22" s="20" t="s">
        <v>100</v>
      </c>
      <c r="F22" s="19" t="s">
        <v>101</v>
      </c>
      <c r="G22" s="22" t="s">
        <v>453</v>
      </c>
      <c r="H22" s="19" t="s">
        <v>102</v>
      </c>
      <c r="I22" s="20" t="s">
        <v>103</v>
      </c>
      <c r="J22" s="21" t="s">
        <v>53</v>
      </c>
      <c r="K22" s="22">
        <v>10</v>
      </c>
      <c r="L22" s="22">
        <v>36.5</v>
      </c>
      <c r="M22" s="22">
        <v>45</v>
      </c>
      <c r="N22" s="22">
        <v>0</v>
      </c>
      <c r="O22" s="23">
        <v>91.5</v>
      </c>
      <c r="P22" s="27" t="s">
        <v>38</v>
      </c>
      <c r="Q22" s="25" t="s">
        <v>39</v>
      </c>
      <c r="R22" s="26" t="s">
        <v>40</v>
      </c>
      <c r="S22" s="69" t="s">
        <v>41</v>
      </c>
    </row>
    <row r="23" spans="1:19" ht="115.5" x14ac:dyDescent="0.3">
      <c r="A23" s="17">
        <f t="shared" si="0"/>
        <v>13</v>
      </c>
      <c r="B23" s="18">
        <v>35260690</v>
      </c>
      <c r="C23" s="19" t="s">
        <v>104</v>
      </c>
      <c r="D23" s="19" t="s">
        <v>105</v>
      </c>
      <c r="E23" s="20" t="s">
        <v>106</v>
      </c>
      <c r="F23" s="19" t="s">
        <v>107</v>
      </c>
      <c r="G23" s="22" t="s">
        <v>453</v>
      </c>
      <c r="H23" s="19" t="s">
        <v>35</v>
      </c>
      <c r="I23" s="20" t="s">
        <v>52</v>
      </c>
      <c r="J23" s="21" t="s">
        <v>87</v>
      </c>
      <c r="K23" s="22">
        <v>11</v>
      </c>
      <c r="L23" s="22">
        <v>34.08</v>
      </c>
      <c r="M23" s="22">
        <v>45</v>
      </c>
      <c r="N23" s="22">
        <v>0</v>
      </c>
      <c r="O23" s="23">
        <v>90.08</v>
      </c>
      <c r="P23" s="27" t="s">
        <v>38</v>
      </c>
      <c r="Q23" s="25" t="s">
        <v>39</v>
      </c>
      <c r="R23" s="26" t="s">
        <v>40</v>
      </c>
      <c r="S23" s="69" t="s">
        <v>41</v>
      </c>
    </row>
    <row r="24" spans="1:19" ht="77.25" x14ac:dyDescent="0.3">
      <c r="A24" s="17">
        <f t="shared" si="0"/>
        <v>14</v>
      </c>
      <c r="B24" s="18">
        <v>51552509</v>
      </c>
      <c r="C24" s="19" t="s">
        <v>108</v>
      </c>
      <c r="D24" s="19" t="s">
        <v>109</v>
      </c>
      <c r="E24" s="20" t="s">
        <v>110</v>
      </c>
      <c r="F24" s="19" t="s">
        <v>111</v>
      </c>
      <c r="G24" s="22" t="s">
        <v>453</v>
      </c>
      <c r="H24" s="19" t="s">
        <v>35</v>
      </c>
      <c r="I24" s="20" t="s">
        <v>112</v>
      </c>
      <c r="J24" s="21" t="s">
        <v>87</v>
      </c>
      <c r="K24" s="22">
        <v>11</v>
      </c>
      <c r="L24" s="22">
        <v>34.58</v>
      </c>
      <c r="M24" s="22">
        <v>45</v>
      </c>
      <c r="N24" s="22">
        <v>0</v>
      </c>
      <c r="O24" s="23">
        <v>90.58</v>
      </c>
      <c r="P24" s="24" t="s">
        <v>38</v>
      </c>
      <c r="Q24" s="25" t="s">
        <v>39</v>
      </c>
      <c r="R24" s="26" t="s">
        <v>40</v>
      </c>
      <c r="S24" s="69" t="s">
        <v>41</v>
      </c>
    </row>
    <row r="25" spans="1:19" ht="51.75" x14ac:dyDescent="0.3">
      <c r="A25" s="17">
        <f t="shared" si="0"/>
        <v>15</v>
      </c>
      <c r="B25" s="18">
        <v>51583439</v>
      </c>
      <c r="C25" s="19" t="s">
        <v>113</v>
      </c>
      <c r="D25" s="19" t="s">
        <v>114</v>
      </c>
      <c r="E25" s="20" t="s">
        <v>115</v>
      </c>
      <c r="F25" s="19" t="s">
        <v>116</v>
      </c>
      <c r="G25" s="22" t="s">
        <v>453</v>
      </c>
      <c r="H25" s="19" t="s">
        <v>117</v>
      </c>
      <c r="I25" s="20" t="s">
        <v>118</v>
      </c>
      <c r="J25" s="21" t="s">
        <v>53</v>
      </c>
      <c r="K25" s="22">
        <v>11</v>
      </c>
      <c r="L25" s="22">
        <v>38.83</v>
      </c>
      <c r="M25" s="22">
        <v>41.33</v>
      </c>
      <c r="N25" s="22">
        <v>0</v>
      </c>
      <c r="O25" s="23">
        <v>91.16</v>
      </c>
      <c r="P25" s="27" t="s">
        <v>38</v>
      </c>
      <c r="Q25" s="25" t="s">
        <v>39</v>
      </c>
      <c r="R25" s="26" t="s">
        <v>40</v>
      </c>
      <c r="S25" s="69" t="s">
        <v>41</v>
      </c>
    </row>
    <row r="26" spans="1:19" ht="77.25" x14ac:dyDescent="0.3">
      <c r="A26" s="17">
        <f t="shared" si="0"/>
        <v>16</v>
      </c>
      <c r="B26" s="18">
        <v>51671897</v>
      </c>
      <c r="C26" s="19" t="s">
        <v>84</v>
      </c>
      <c r="D26" s="19" t="s">
        <v>119</v>
      </c>
      <c r="E26" s="20" t="s">
        <v>120</v>
      </c>
      <c r="F26" s="19" t="s">
        <v>121</v>
      </c>
      <c r="G26" s="22" t="s">
        <v>453</v>
      </c>
      <c r="H26" s="19" t="s">
        <v>35</v>
      </c>
      <c r="I26" s="20" t="s">
        <v>36</v>
      </c>
      <c r="J26" s="21" t="s">
        <v>76</v>
      </c>
      <c r="K26" s="22">
        <v>11.5</v>
      </c>
      <c r="L26" s="22">
        <v>34.17</v>
      </c>
      <c r="M26" s="22">
        <v>45</v>
      </c>
      <c r="N26" s="22">
        <v>0</v>
      </c>
      <c r="O26" s="23">
        <f>SUM(K26:M26)</f>
        <v>90.67</v>
      </c>
      <c r="P26" s="24" t="s">
        <v>47</v>
      </c>
      <c r="Q26" s="25" t="s">
        <v>39</v>
      </c>
      <c r="R26" s="26" t="s">
        <v>40</v>
      </c>
      <c r="S26" s="69" t="s">
        <v>41</v>
      </c>
    </row>
    <row r="27" spans="1:19" ht="64.150000000000006" customHeight="1" x14ac:dyDescent="0.3">
      <c r="A27" s="17">
        <f t="shared" si="0"/>
        <v>17</v>
      </c>
      <c r="B27" s="18">
        <v>51674509</v>
      </c>
      <c r="C27" s="19" t="s">
        <v>122</v>
      </c>
      <c r="D27" s="19" t="s">
        <v>32</v>
      </c>
      <c r="E27" s="20" t="s">
        <v>123</v>
      </c>
      <c r="F27" s="19" t="s">
        <v>124</v>
      </c>
      <c r="G27" s="22" t="s">
        <v>453</v>
      </c>
      <c r="H27" s="19" t="s">
        <v>35</v>
      </c>
      <c r="I27" s="20" t="s">
        <v>64</v>
      </c>
      <c r="J27" s="21" t="s">
        <v>87</v>
      </c>
      <c r="K27" s="22">
        <v>11</v>
      </c>
      <c r="L27" s="22">
        <v>35.92</v>
      </c>
      <c r="M27" s="22">
        <v>45</v>
      </c>
      <c r="N27" s="22">
        <v>0</v>
      </c>
      <c r="O27" s="23">
        <v>91.92</v>
      </c>
      <c r="P27" s="27" t="s">
        <v>38</v>
      </c>
      <c r="Q27" s="25" t="s">
        <v>39</v>
      </c>
      <c r="R27" s="26" t="s">
        <v>40</v>
      </c>
      <c r="S27" s="69" t="s">
        <v>41</v>
      </c>
    </row>
    <row r="28" spans="1:19" ht="25.15" customHeight="1" x14ac:dyDescent="0.3">
      <c r="A28" s="17">
        <f t="shared" si="0"/>
        <v>18</v>
      </c>
      <c r="B28" s="18">
        <v>51746869</v>
      </c>
      <c r="C28" s="19" t="s">
        <v>125</v>
      </c>
      <c r="D28" s="19" t="s">
        <v>126</v>
      </c>
      <c r="E28" s="20" t="s">
        <v>127</v>
      </c>
      <c r="F28" s="19" t="s">
        <v>128</v>
      </c>
      <c r="G28" s="22" t="s">
        <v>453</v>
      </c>
      <c r="H28" s="19" t="s">
        <v>35</v>
      </c>
      <c r="I28" s="20" t="s">
        <v>129</v>
      </c>
      <c r="J28" s="21" t="s">
        <v>130</v>
      </c>
      <c r="K28" s="22">
        <v>10</v>
      </c>
      <c r="L28" s="22">
        <v>33.6</v>
      </c>
      <c r="M28" s="22">
        <v>41.4</v>
      </c>
      <c r="N28" s="22">
        <v>0</v>
      </c>
      <c r="O28" s="23">
        <v>85</v>
      </c>
      <c r="P28" s="24" t="s">
        <v>38</v>
      </c>
      <c r="Q28" s="25" t="s">
        <v>39</v>
      </c>
      <c r="R28" s="26" t="s">
        <v>40</v>
      </c>
      <c r="S28" s="69" t="s">
        <v>41</v>
      </c>
    </row>
    <row r="29" spans="1:19" ht="39" x14ac:dyDescent="0.3">
      <c r="A29" s="17">
        <f t="shared" si="0"/>
        <v>19</v>
      </c>
      <c r="B29" s="18">
        <v>60303097</v>
      </c>
      <c r="C29" s="19" t="s">
        <v>131</v>
      </c>
      <c r="D29" s="19" t="s">
        <v>132</v>
      </c>
      <c r="E29" s="20" t="s">
        <v>133</v>
      </c>
      <c r="F29" s="19" t="s">
        <v>134</v>
      </c>
      <c r="G29" s="22" t="s">
        <v>453</v>
      </c>
      <c r="H29" s="19" t="s">
        <v>58</v>
      </c>
      <c r="I29" s="20" t="s">
        <v>59</v>
      </c>
      <c r="J29" s="21" t="s">
        <v>87</v>
      </c>
      <c r="K29" s="22">
        <v>10</v>
      </c>
      <c r="L29" s="22">
        <v>35.75</v>
      </c>
      <c r="M29" s="22">
        <v>42.98</v>
      </c>
      <c r="N29" s="22">
        <v>0</v>
      </c>
      <c r="O29" s="23">
        <v>88.72999999999999</v>
      </c>
      <c r="P29" s="27" t="s">
        <v>38</v>
      </c>
      <c r="Q29" s="25" t="s">
        <v>39</v>
      </c>
      <c r="R29" s="26" t="s">
        <v>40</v>
      </c>
      <c r="S29" s="69" t="s">
        <v>41</v>
      </c>
    </row>
    <row r="30" spans="1:19" ht="90" x14ac:dyDescent="0.3">
      <c r="A30" s="17">
        <f t="shared" si="0"/>
        <v>20</v>
      </c>
      <c r="B30" s="18">
        <v>79289195</v>
      </c>
      <c r="C30" s="19" t="s">
        <v>135</v>
      </c>
      <c r="D30" s="19" t="s">
        <v>136</v>
      </c>
      <c r="E30" s="20" t="s">
        <v>137</v>
      </c>
      <c r="F30" s="19" t="s">
        <v>138</v>
      </c>
      <c r="G30" s="22" t="s">
        <v>453</v>
      </c>
      <c r="H30" s="19" t="s">
        <v>35</v>
      </c>
      <c r="I30" s="20" t="s">
        <v>139</v>
      </c>
      <c r="J30" s="21" t="s">
        <v>53</v>
      </c>
      <c r="K30" s="22">
        <v>10</v>
      </c>
      <c r="L30" s="22">
        <v>35.92</v>
      </c>
      <c r="M30" s="22">
        <v>45</v>
      </c>
      <c r="N30" s="22">
        <v>0</v>
      </c>
      <c r="O30" s="23">
        <v>90.92</v>
      </c>
      <c r="P30" s="27" t="s">
        <v>38</v>
      </c>
      <c r="Q30" s="25" t="s">
        <v>39</v>
      </c>
      <c r="R30" s="26" t="s">
        <v>40</v>
      </c>
      <c r="S30" s="69" t="s">
        <v>41</v>
      </c>
    </row>
    <row r="31" spans="1:19" ht="41.45" customHeight="1" x14ac:dyDescent="0.3">
      <c r="A31" s="17">
        <f t="shared" si="0"/>
        <v>21</v>
      </c>
      <c r="B31" s="18">
        <v>79313256</v>
      </c>
      <c r="C31" s="19" t="s">
        <v>114</v>
      </c>
      <c r="D31" s="19" t="s">
        <v>140</v>
      </c>
      <c r="E31" s="20" t="s">
        <v>141</v>
      </c>
      <c r="F31" s="19" t="s">
        <v>142</v>
      </c>
      <c r="G31" s="22" t="s">
        <v>453</v>
      </c>
      <c r="H31" s="19" t="s">
        <v>35</v>
      </c>
      <c r="I31" s="20" t="s">
        <v>143</v>
      </c>
      <c r="J31" s="21" t="s">
        <v>87</v>
      </c>
      <c r="K31" s="22">
        <v>8.5</v>
      </c>
      <c r="L31" s="22">
        <v>35.5</v>
      </c>
      <c r="M31" s="22">
        <v>45</v>
      </c>
      <c r="N31" s="22">
        <v>0</v>
      </c>
      <c r="O31" s="23">
        <v>89</v>
      </c>
      <c r="P31" s="27" t="s">
        <v>38</v>
      </c>
      <c r="Q31" s="25" t="s">
        <v>39</v>
      </c>
      <c r="R31" s="26" t="s">
        <v>40</v>
      </c>
      <c r="S31" s="69" t="s">
        <v>41</v>
      </c>
    </row>
    <row r="32" spans="1:19" ht="39" x14ac:dyDescent="0.3">
      <c r="A32" s="17">
        <f t="shared" si="0"/>
        <v>22</v>
      </c>
      <c r="B32" s="18">
        <v>91215421</v>
      </c>
      <c r="C32" s="19" t="s">
        <v>144</v>
      </c>
      <c r="D32" s="19" t="s">
        <v>145</v>
      </c>
      <c r="E32" s="20" t="s">
        <v>146</v>
      </c>
      <c r="F32" s="19" t="s">
        <v>147</v>
      </c>
      <c r="G32" s="22" t="s">
        <v>453</v>
      </c>
      <c r="H32" s="19" t="s">
        <v>58</v>
      </c>
      <c r="I32" s="20" t="s">
        <v>148</v>
      </c>
      <c r="J32" s="21" t="s">
        <v>53</v>
      </c>
      <c r="K32" s="22">
        <v>9</v>
      </c>
      <c r="L32" s="22">
        <v>32.92</v>
      </c>
      <c r="M32" s="22">
        <v>37.700000000000003</v>
      </c>
      <c r="N32" s="22">
        <v>0</v>
      </c>
      <c r="O32" s="23">
        <v>79.62</v>
      </c>
      <c r="P32" s="24" t="s">
        <v>47</v>
      </c>
      <c r="Q32" s="25" t="s">
        <v>39</v>
      </c>
      <c r="R32" s="26" t="s">
        <v>40</v>
      </c>
      <c r="S32" s="69" t="s">
        <v>41</v>
      </c>
    </row>
    <row r="33" spans="1:19" ht="39" x14ac:dyDescent="0.3">
      <c r="A33" s="17">
        <f t="shared" si="0"/>
        <v>23</v>
      </c>
      <c r="B33" s="18">
        <v>91217866</v>
      </c>
      <c r="C33" s="19" t="s">
        <v>149</v>
      </c>
      <c r="D33" s="19" t="s">
        <v>150</v>
      </c>
      <c r="E33" s="20" t="s">
        <v>151</v>
      </c>
      <c r="F33" s="19" t="s">
        <v>152</v>
      </c>
      <c r="G33" s="22" t="s">
        <v>453</v>
      </c>
      <c r="H33" s="19" t="s">
        <v>35</v>
      </c>
      <c r="I33" s="20" t="s">
        <v>75</v>
      </c>
      <c r="J33" s="21" t="s">
        <v>53</v>
      </c>
      <c r="K33" s="22">
        <v>9.5</v>
      </c>
      <c r="L33" s="22">
        <v>35.58</v>
      </c>
      <c r="M33" s="22">
        <v>42.3</v>
      </c>
      <c r="N33" s="22">
        <v>0</v>
      </c>
      <c r="O33" s="23">
        <v>87.38</v>
      </c>
      <c r="P33" s="24" t="s">
        <v>38</v>
      </c>
      <c r="Q33" s="25" t="s">
        <v>39</v>
      </c>
      <c r="R33" s="26" t="s">
        <v>40</v>
      </c>
      <c r="S33" s="69" t="s">
        <v>41</v>
      </c>
    </row>
    <row r="34" spans="1:19" ht="54" customHeight="1" x14ac:dyDescent="0.3">
      <c r="A34" s="17">
        <f t="shared" si="0"/>
        <v>24</v>
      </c>
      <c r="B34" s="18">
        <v>93357077</v>
      </c>
      <c r="C34" s="19" t="s">
        <v>153</v>
      </c>
      <c r="D34" s="19" t="s">
        <v>154</v>
      </c>
      <c r="E34" s="20" t="s">
        <v>155</v>
      </c>
      <c r="F34" s="19" t="s">
        <v>156</v>
      </c>
      <c r="G34" s="22" t="s">
        <v>453</v>
      </c>
      <c r="H34" s="19" t="s">
        <v>35</v>
      </c>
      <c r="I34" s="20" t="s">
        <v>112</v>
      </c>
      <c r="J34" s="21" t="s">
        <v>53</v>
      </c>
      <c r="K34" s="22">
        <v>11</v>
      </c>
      <c r="L34" s="22">
        <v>34.75</v>
      </c>
      <c r="M34" s="22">
        <v>45</v>
      </c>
      <c r="N34" s="22">
        <v>0</v>
      </c>
      <c r="O34" s="23">
        <v>90.75</v>
      </c>
      <c r="P34" s="24" t="s">
        <v>38</v>
      </c>
      <c r="Q34" s="25" t="s">
        <v>39</v>
      </c>
      <c r="R34" s="26" t="s">
        <v>40</v>
      </c>
      <c r="S34" s="69" t="s">
        <v>41</v>
      </c>
    </row>
    <row r="35" spans="1:19" s="37" customFormat="1" ht="90" x14ac:dyDescent="0.3">
      <c r="A35" s="30">
        <f t="shared" si="0"/>
        <v>25</v>
      </c>
      <c r="B35" s="31">
        <v>1121817649</v>
      </c>
      <c r="C35" s="32" t="s">
        <v>157</v>
      </c>
      <c r="D35" s="32" t="s">
        <v>158</v>
      </c>
      <c r="E35" s="33" t="s">
        <v>159</v>
      </c>
      <c r="F35" s="32" t="s">
        <v>160</v>
      </c>
      <c r="G35" s="22" t="s">
        <v>453</v>
      </c>
      <c r="H35" s="32" t="s">
        <v>35</v>
      </c>
      <c r="I35" s="33" t="s">
        <v>139</v>
      </c>
      <c r="J35" s="34" t="s">
        <v>161</v>
      </c>
      <c r="K35" s="35" t="s">
        <v>162</v>
      </c>
      <c r="L35" s="35" t="s">
        <v>162</v>
      </c>
      <c r="M35" s="35" t="s">
        <v>162</v>
      </c>
      <c r="N35" s="35" t="s">
        <v>162</v>
      </c>
      <c r="O35" s="35" t="s">
        <v>162</v>
      </c>
      <c r="P35" s="35" t="s">
        <v>162</v>
      </c>
      <c r="Q35" s="35" t="s">
        <v>162</v>
      </c>
      <c r="R35" s="36" t="s">
        <v>163</v>
      </c>
      <c r="S35" s="16" t="s">
        <v>41</v>
      </c>
    </row>
    <row r="36" spans="1:19" s="37" customFormat="1" ht="51.75" x14ac:dyDescent="0.3">
      <c r="A36" s="30">
        <f t="shared" si="0"/>
        <v>26</v>
      </c>
      <c r="B36" s="31">
        <v>17640684</v>
      </c>
      <c r="C36" s="32" t="s">
        <v>164</v>
      </c>
      <c r="D36" s="32" t="s">
        <v>165</v>
      </c>
      <c r="E36" s="33" t="s">
        <v>166</v>
      </c>
      <c r="F36" s="32" t="s">
        <v>167</v>
      </c>
      <c r="G36" s="22" t="s">
        <v>453</v>
      </c>
      <c r="H36" s="32" t="s">
        <v>92</v>
      </c>
      <c r="I36" s="33" t="s">
        <v>168</v>
      </c>
      <c r="J36" s="34" t="s">
        <v>87</v>
      </c>
      <c r="K36" s="35" t="s">
        <v>162</v>
      </c>
      <c r="L36" s="35" t="s">
        <v>162</v>
      </c>
      <c r="M36" s="35" t="s">
        <v>162</v>
      </c>
      <c r="N36" s="35" t="s">
        <v>162</v>
      </c>
      <c r="O36" s="35" t="s">
        <v>162</v>
      </c>
      <c r="P36" s="35" t="s">
        <v>162</v>
      </c>
      <c r="Q36" s="35" t="s">
        <v>162</v>
      </c>
      <c r="R36" s="36" t="s">
        <v>163</v>
      </c>
      <c r="S36" s="16" t="s">
        <v>41</v>
      </c>
    </row>
    <row r="37" spans="1:19" s="37" customFormat="1" ht="77.25" x14ac:dyDescent="0.3">
      <c r="A37" s="30">
        <f t="shared" si="0"/>
        <v>27</v>
      </c>
      <c r="B37" s="38">
        <v>40393446</v>
      </c>
      <c r="C37" s="32" t="s">
        <v>169</v>
      </c>
      <c r="D37" s="32" t="s">
        <v>170</v>
      </c>
      <c r="E37" s="33" t="s">
        <v>171</v>
      </c>
      <c r="F37" s="32" t="s">
        <v>172</v>
      </c>
      <c r="G37" s="22" t="s">
        <v>453</v>
      </c>
      <c r="H37" s="32" t="s">
        <v>35</v>
      </c>
      <c r="I37" s="33" t="s">
        <v>173</v>
      </c>
      <c r="J37" s="34" t="s">
        <v>174</v>
      </c>
      <c r="K37" s="35" t="s">
        <v>162</v>
      </c>
      <c r="L37" s="35" t="s">
        <v>162</v>
      </c>
      <c r="M37" s="35" t="s">
        <v>162</v>
      </c>
      <c r="N37" s="35" t="s">
        <v>162</v>
      </c>
      <c r="O37" s="35" t="s">
        <v>162</v>
      </c>
      <c r="P37" s="35" t="s">
        <v>162</v>
      </c>
      <c r="Q37" s="35" t="s">
        <v>162</v>
      </c>
      <c r="R37" s="36" t="s">
        <v>175</v>
      </c>
      <c r="S37" s="16" t="s">
        <v>41</v>
      </c>
    </row>
    <row r="38" spans="1:19" s="37" customFormat="1" ht="51.75" x14ac:dyDescent="0.3">
      <c r="A38" s="30">
        <f t="shared" si="0"/>
        <v>28</v>
      </c>
      <c r="B38" s="38">
        <v>51838116</v>
      </c>
      <c r="C38" s="32" t="s">
        <v>176</v>
      </c>
      <c r="D38" s="32" t="s">
        <v>177</v>
      </c>
      <c r="E38" s="33" t="s">
        <v>178</v>
      </c>
      <c r="F38" s="32" t="s">
        <v>179</v>
      </c>
      <c r="G38" s="22" t="s">
        <v>453</v>
      </c>
      <c r="H38" s="32" t="s">
        <v>117</v>
      </c>
      <c r="I38" s="33" t="s">
        <v>180</v>
      </c>
      <c r="J38" s="34" t="s">
        <v>53</v>
      </c>
      <c r="K38" s="35" t="s">
        <v>162</v>
      </c>
      <c r="L38" s="35" t="s">
        <v>162</v>
      </c>
      <c r="M38" s="35" t="s">
        <v>162</v>
      </c>
      <c r="N38" s="35" t="s">
        <v>162</v>
      </c>
      <c r="O38" s="35" t="s">
        <v>162</v>
      </c>
      <c r="P38" s="35" t="s">
        <v>162</v>
      </c>
      <c r="Q38" s="35" t="s">
        <v>162</v>
      </c>
      <c r="R38" s="36" t="s">
        <v>181</v>
      </c>
      <c r="S38" s="16" t="s">
        <v>41</v>
      </c>
    </row>
    <row r="39" spans="1:19" s="37" customFormat="1" ht="77.25" x14ac:dyDescent="0.3">
      <c r="A39" s="30">
        <f t="shared" si="0"/>
        <v>29</v>
      </c>
      <c r="B39" s="38">
        <v>79795045</v>
      </c>
      <c r="C39" s="32" t="s">
        <v>182</v>
      </c>
      <c r="D39" s="32" t="s">
        <v>183</v>
      </c>
      <c r="E39" s="33" t="s">
        <v>184</v>
      </c>
      <c r="F39" s="32" t="s">
        <v>185</v>
      </c>
      <c r="G39" s="22" t="s">
        <v>453</v>
      </c>
      <c r="H39" s="32" t="s">
        <v>35</v>
      </c>
      <c r="I39" s="33" t="s">
        <v>186</v>
      </c>
      <c r="J39" s="34" t="s">
        <v>53</v>
      </c>
      <c r="K39" s="35" t="s">
        <v>162</v>
      </c>
      <c r="L39" s="35" t="s">
        <v>162</v>
      </c>
      <c r="M39" s="35" t="s">
        <v>162</v>
      </c>
      <c r="N39" s="35" t="s">
        <v>162</v>
      </c>
      <c r="O39" s="35" t="s">
        <v>162</v>
      </c>
      <c r="P39" s="35" t="s">
        <v>162</v>
      </c>
      <c r="Q39" s="35" t="s">
        <v>162</v>
      </c>
      <c r="R39" s="36" t="s">
        <v>175</v>
      </c>
      <c r="S39" s="16" t="s">
        <v>41</v>
      </c>
    </row>
    <row r="40" spans="1:19" s="37" customFormat="1" ht="51.75" x14ac:dyDescent="0.3">
      <c r="A40" s="30">
        <f t="shared" si="0"/>
        <v>30</v>
      </c>
      <c r="B40" s="38">
        <v>80030279</v>
      </c>
      <c r="C40" s="32" t="s">
        <v>187</v>
      </c>
      <c r="D40" s="32" t="s">
        <v>188</v>
      </c>
      <c r="E40" s="33" t="s">
        <v>189</v>
      </c>
      <c r="F40" s="32" t="s">
        <v>91</v>
      </c>
      <c r="G40" s="22" t="s">
        <v>453</v>
      </c>
      <c r="H40" s="32" t="s">
        <v>92</v>
      </c>
      <c r="I40" s="33" t="s">
        <v>93</v>
      </c>
      <c r="J40" s="34" t="s">
        <v>53</v>
      </c>
      <c r="K40" s="35" t="s">
        <v>162</v>
      </c>
      <c r="L40" s="35" t="s">
        <v>162</v>
      </c>
      <c r="M40" s="35" t="s">
        <v>162</v>
      </c>
      <c r="N40" s="35" t="s">
        <v>162</v>
      </c>
      <c r="O40" s="35" t="s">
        <v>162</v>
      </c>
      <c r="P40" s="35" t="s">
        <v>162</v>
      </c>
      <c r="Q40" s="35" t="s">
        <v>162</v>
      </c>
      <c r="R40" s="36" t="s">
        <v>163</v>
      </c>
      <c r="S40" s="16" t="s">
        <v>41</v>
      </c>
    </row>
    <row r="41" spans="1:19" s="37" customFormat="1" ht="90" x14ac:dyDescent="0.3">
      <c r="A41" s="30">
        <f t="shared" si="0"/>
        <v>31</v>
      </c>
      <c r="B41" s="38">
        <v>80037566</v>
      </c>
      <c r="C41" s="32" t="s">
        <v>190</v>
      </c>
      <c r="D41" s="32" t="s">
        <v>191</v>
      </c>
      <c r="E41" s="33" t="s">
        <v>192</v>
      </c>
      <c r="F41" s="32" t="s">
        <v>193</v>
      </c>
      <c r="G41" s="22" t="s">
        <v>453</v>
      </c>
      <c r="H41" s="32" t="s">
        <v>35</v>
      </c>
      <c r="I41" s="33" t="s">
        <v>139</v>
      </c>
      <c r="J41" s="34" t="s">
        <v>194</v>
      </c>
      <c r="K41" s="35" t="s">
        <v>162</v>
      </c>
      <c r="L41" s="35" t="s">
        <v>162</v>
      </c>
      <c r="M41" s="35" t="s">
        <v>162</v>
      </c>
      <c r="N41" s="35" t="s">
        <v>162</v>
      </c>
      <c r="O41" s="35" t="s">
        <v>162</v>
      </c>
      <c r="P41" s="35" t="s">
        <v>162</v>
      </c>
      <c r="Q41" s="35" t="s">
        <v>162</v>
      </c>
      <c r="R41" s="36" t="s">
        <v>175</v>
      </c>
      <c r="S41" s="16" t="s">
        <v>41</v>
      </c>
    </row>
    <row r="42" spans="1:19" ht="22.5" x14ac:dyDescent="0.3">
      <c r="A42" s="30">
        <f t="shared" si="0"/>
        <v>32</v>
      </c>
      <c r="B42" s="57" t="s">
        <v>196</v>
      </c>
      <c r="C42" s="58" t="s">
        <v>197</v>
      </c>
      <c r="D42" s="59" t="s">
        <v>198</v>
      </c>
      <c r="E42" s="58" t="s">
        <v>199</v>
      </c>
      <c r="F42" s="60">
        <v>500014003002</v>
      </c>
      <c r="G42" s="61" t="s">
        <v>200</v>
      </c>
      <c r="H42" s="59" t="s">
        <v>200</v>
      </c>
      <c r="I42" s="59" t="s">
        <v>201</v>
      </c>
      <c r="J42" s="62">
        <v>1</v>
      </c>
      <c r="K42" s="62" t="s">
        <v>40</v>
      </c>
      <c r="L42" s="62" t="s">
        <v>40</v>
      </c>
      <c r="M42" s="62" t="s">
        <v>202</v>
      </c>
      <c r="N42" s="62" t="s">
        <v>202</v>
      </c>
      <c r="O42" s="62" t="s">
        <v>202</v>
      </c>
      <c r="P42" s="59"/>
      <c r="Q42" s="62"/>
      <c r="R42" s="63" t="s">
        <v>203</v>
      </c>
      <c r="S42" s="64" t="s">
        <v>204</v>
      </c>
    </row>
    <row r="43" spans="1:19" ht="78.75" x14ac:dyDescent="0.3">
      <c r="A43" s="30">
        <f t="shared" si="0"/>
        <v>33</v>
      </c>
      <c r="B43" s="57" t="s">
        <v>205</v>
      </c>
      <c r="C43" s="58" t="s">
        <v>206</v>
      </c>
      <c r="D43" s="59" t="s">
        <v>207</v>
      </c>
      <c r="E43" s="58" t="s">
        <v>208</v>
      </c>
      <c r="F43" s="60">
        <v>500063187002</v>
      </c>
      <c r="G43" s="61" t="s">
        <v>200</v>
      </c>
      <c r="H43" s="59" t="s">
        <v>209</v>
      </c>
      <c r="I43" s="58" t="s">
        <v>210</v>
      </c>
      <c r="J43" s="62">
        <v>2</v>
      </c>
      <c r="K43" s="62" t="s">
        <v>40</v>
      </c>
      <c r="L43" s="62" t="s">
        <v>40</v>
      </c>
      <c r="M43" s="62" t="s">
        <v>202</v>
      </c>
      <c r="N43" s="62" t="s">
        <v>202</v>
      </c>
      <c r="O43" s="62" t="s">
        <v>202</v>
      </c>
      <c r="P43" s="59"/>
      <c r="Q43" s="62"/>
      <c r="R43" s="63" t="s">
        <v>203</v>
      </c>
      <c r="S43" s="64" t="s">
        <v>204</v>
      </c>
    </row>
    <row r="44" spans="1:19" ht="112.5" hidden="1" x14ac:dyDescent="0.3">
      <c r="A44" s="30">
        <f t="shared" si="0"/>
        <v>34</v>
      </c>
      <c r="B44" s="57" t="s">
        <v>211</v>
      </c>
      <c r="C44" s="58" t="s">
        <v>212</v>
      </c>
      <c r="D44" s="59" t="s">
        <v>213</v>
      </c>
      <c r="E44" s="59" t="s">
        <v>214</v>
      </c>
      <c r="F44" s="60" t="s">
        <v>215</v>
      </c>
      <c r="G44" s="61" t="s">
        <v>200</v>
      </c>
      <c r="H44" s="59" t="s">
        <v>200</v>
      </c>
      <c r="I44" s="58" t="s">
        <v>216</v>
      </c>
      <c r="J44" s="62">
        <v>3</v>
      </c>
      <c r="K44" s="62">
        <v>8.5</v>
      </c>
      <c r="L44" s="62">
        <v>40</v>
      </c>
      <c r="M44" s="62">
        <v>43.24</v>
      </c>
      <c r="N44" s="62">
        <v>0</v>
      </c>
      <c r="O44" s="65">
        <f t="shared" ref="O44:O90" si="1">+K44+L44+M44+N44</f>
        <v>91.740000000000009</v>
      </c>
      <c r="P44" s="59"/>
      <c r="Q44" s="62"/>
      <c r="R44" s="66" t="s">
        <v>454</v>
      </c>
      <c r="S44" s="64" t="s">
        <v>204</v>
      </c>
    </row>
    <row r="45" spans="1:19" ht="22.5" x14ac:dyDescent="0.3">
      <c r="A45" s="30">
        <f t="shared" si="0"/>
        <v>35</v>
      </c>
      <c r="B45" s="57" t="s">
        <v>217</v>
      </c>
      <c r="C45" s="58" t="s">
        <v>218</v>
      </c>
      <c r="D45" s="59" t="s">
        <v>219</v>
      </c>
      <c r="E45" s="58" t="s">
        <v>220</v>
      </c>
      <c r="F45" s="60" t="s">
        <v>221</v>
      </c>
      <c r="G45" s="61" t="s">
        <v>200</v>
      </c>
      <c r="H45" s="59" t="s">
        <v>200</v>
      </c>
      <c r="I45" s="58" t="s">
        <v>222</v>
      </c>
      <c r="J45" s="62">
        <v>2</v>
      </c>
      <c r="K45" s="62">
        <v>8</v>
      </c>
      <c r="L45" s="62">
        <v>31.42</v>
      </c>
      <c r="M45" s="62">
        <v>30.23</v>
      </c>
      <c r="N45" s="62">
        <v>0</v>
      </c>
      <c r="O45" s="65">
        <f t="shared" si="1"/>
        <v>69.650000000000006</v>
      </c>
      <c r="P45" s="59"/>
      <c r="Q45" s="62"/>
      <c r="R45" s="63"/>
      <c r="S45" s="64" t="s">
        <v>204</v>
      </c>
    </row>
    <row r="46" spans="1:19" ht="22.5" x14ac:dyDescent="0.3">
      <c r="A46" s="30">
        <f t="shared" si="0"/>
        <v>36</v>
      </c>
      <c r="B46" s="57" t="s">
        <v>223</v>
      </c>
      <c r="C46" s="58" t="s">
        <v>224</v>
      </c>
      <c r="D46" s="59" t="s">
        <v>225</v>
      </c>
      <c r="E46" s="58" t="s">
        <v>226</v>
      </c>
      <c r="F46" s="60" t="s">
        <v>227</v>
      </c>
      <c r="G46" s="61" t="s">
        <v>200</v>
      </c>
      <c r="H46" s="59" t="s">
        <v>200</v>
      </c>
      <c r="I46" s="58" t="s">
        <v>228</v>
      </c>
      <c r="J46" s="62">
        <v>4</v>
      </c>
      <c r="K46" s="62">
        <v>11.5</v>
      </c>
      <c r="L46" s="62">
        <v>34.83</v>
      </c>
      <c r="M46" s="62">
        <v>41.22</v>
      </c>
      <c r="N46" s="62">
        <v>0</v>
      </c>
      <c r="O46" s="65">
        <f t="shared" si="1"/>
        <v>87.55</v>
      </c>
      <c r="P46" s="59"/>
      <c r="Q46" s="62"/>
      <c r="R46" s="63"/>
      <c r="S46" s="64" t="s">
        <v>204</v>
      </c>
    </row>
    <row r="47" spans="1:19" ht="33.75" x14ac:dyDescent="0.3">
      <c r="A47" s="30">
        <f t="shared" si="0"/>
        <v>37</v>
      </c>
      <c r="B47" s="57" t="s">
        <v>229</v>
      </c>
      <c r="C47" s="58" t="s">
        <v>230</v>
      </c>
      <c r="D47" s="59" t="s">
        <v>231</v>
      </c>
      <c r="E47" s="58" t="s">
        <v>232</v>
      </c>
      <c r="F47" s="60" t="s">
        <v>233</v>
      </c>
      <c r="G47" s="61" t="s">
        <v>200</v>
      </c>
      <c r="H47" s="59" t="s">
        <v>234</v>
      </c>
      <c r="I47" s="58" t="s">
        <v>235</v>
      </c>
      <c r="J47" s="62">
        <v>1</v>
      </c>
      <c r="K47" s="62">
        <v>10</v>
      </c>
      <c r="L47" s="62">
        <v>36.159999999999997</v>
      </c>
      <c r="M47" s="62">
        <v>40.26</v>
      </c>
      <c r="N47" s="62">
        <v>0</v>
      </c>
      <c r="O47" s="65">
        <f t="shared" si="1"/>
        <v>86.419999999999987</v>
      </c>
      <c r="P47" s="59"/>
      <c r="Q47" s="62"/>
      <c r="R47" s="63"/>
      <c r="S47" s="64" t="s">
        <v>204</v>
      </c>
    </row>
    <row r="48" spans="1:19" ht="22.5" x14ac:dyDescent="0.3">
      <c r="A48" s="30">
        <f t="shared" si="0"/>
        <v>38</v>
      </c>
      <c r="B48" s="57" t="s">
        <v>236</v>
      </c>
      <c r="C48" s="58" t="s">
        <v>237</v>
      </c>
      <c r="D48" s="59" t="s">
        <v>238</v>
      </c>
      <c r="E48" s="58" t="s">
        <v>239</v>
      </c>
      <c r="F48" s="60" t="s">
        <v>240</v>
      </c>
      <c r="G48" s="61" t="s">
        <v>200</v>
      </c>
      <c r="H48" s="59" t="s">
        <v>241</v>
      </c>
      <c r="I48" s="58" t="s">
        <v>235</v>
      </c>
      <c r="J48" s="62">
        <v>2</v>
      </c>
      <c r="K48" s="62">
        <v>11</v>
      </c>
      <c r="L48" s="62">
        <v>39.75</v>
      </c>
      <c r="M48" s="62">
        <v>38.299999999999997</v>
      </c>
      <c r="N48" s="62">
        <v>0</v>
      </c>
      <c r="O48" s="65">
        <f t="shared" si="1"/>
        <v>89.05</v>
      </c>
      <c r="P48" s="59"/>
      <c r="Q48" s="62"/>
      <c r="R48" s="63"/>
      <c r="S48" s="64" t="s">
        <v>204</v>
      </c>
    </row>
    <row r="49" spans="1:19" ht="157.5" x14ac:dyDescent="0.3">
      <c r="A49" s="30">
        <f t="shared" si="0"/>
        <v>39</v>
      </c>
      <c r="B49" s="57" t="s">
        <v>242</v>
      </c>
      <c r="C49" s="58" t="s">
        <v>243</v>
      </c>
      <c r="D49" s="59" t="s">
        <v>244</v>
      </c>
      <c r="E49" s="58" t="s">
        <v>245</v>
      </c>
      <c r="F49" s="60" t="s">
        <v>246</v>
      </c>
      <c r="G49" s="61" t="s">
        <v>200</v>
      </c>
      <c r="H49" s="59" t="s">
        <v>200</v>
      </c>
      <c r="I49" s="58" t="s">
        <v>247</v>
      </c>
      <c r="J49" s="62">
        <v>2</v>
      </c>
      <c r="K49" s="62">
        <v>12</v>
      </c>
      <c r="L49" s="62">
        <v>35.159999999999997</v>
      </c>
      <c r="M49" s="62">
        <v>45</v>
      </c>
      <c r="N49" s="62"/>
      <c r="O49" s="65">
        <f t="shared" si="1"/>
        <v>92.16</v>
      </c>
      <c r="P49" s="59"/>
      <c r="Q49" s="62"/>
      <c r="R49" s="66" t="s">
        <v>248</v>
      </c>
      <c r="S49" s="64" t="s">
        <v>204</v>
      </c>
    </row>
    <row r="50" spans="1:19" ht="157.5" x14ac:dyDescent="0.3">
      <c r="A50" s="30">
        <f t="shared" si="0"/>
        <v>40</v>
      </c>
      <c r="B50" s="57" t="s">
        <v>249</v>
      </c>
      <c r="C50" s="58" t="s">
        <v>250</v>
      </c>
      <c r="D50" s="59" t="s">
        <v>251</v>
      </c>
      <c r="E50" s="58" t="s">
        <v>252</v>
      </c>
      <c r="F50" s="60" t="s">
        <v>253</v>
      </c>
      <c r="G50" s="61" t="s">
        <v>200</v>
      </c>
      <c r="H50" s="59" t="s">
        <v>200</v>
      </c>
      <c r="I50" s="58" t="s">
        <v>247</v>
      </c>
      <c r="J50" s="62">
        <v>1</v>
      </c>
      <c r="K50" s="62">
        <v>10</v>
      </c>
      <c r="L50" s="62">
        <v>34.83</v>
      </c>
      <c r="M50" s="62">
        <v>45</v>
      </c>
      <c r="N50" s="62"/>
      <c r="O50" s="65">
        <f t="shared" si="1"/>
        <v>89.83</v>
      </c>
      <c r="P50" s="59"/>
      <c r="Q50" s="62"/>
      <c r="R50" s="66" t="s">
        <v>248</v>
      </c>
      <c r="S50" s="64" t="s">
        <v>204</v>
      </c>
    </row>
    <row r="51" spans="1:19" ht="22.5" x14ac:dyDescent="0.3">
      <c r="A51" s="30">
        <f t="shared" si="0"/>
        <v>41</v>
      </c>
      <c r="B51" s="57" t="s">
        <v>254</v>
      </c>
      <c r="C51" s="58" t="s">
        <v>244</v>
      </c>
      <c r="D51" s="59" t="s">
        <v>255</v>
      </c>
      <c r="E51" s="58" t="s">
        <v>256</v>
      </c>
      <c r="F51" s="60" t="s">
        <v>257</v>
      </c>
      <c r="G51" s="61" t="s">
        <v>200</v>
      </c>
      <c r="H51" s="59" t="s">
        <v>200</v>
      </c>
      <c r="I51" s="58" t="s">
        <v>216</v>
      </c>
      <c r="J51" s="62">
        <v>1</v>
      </c>
      <c r="K51" s="62">
        <v>10</v>
      </c>
      <c r="L51" s="62">
        <v>40</v>
      </c>
      <c r="M51" s="62">
        <v>32.1</v>
      </c>
      <c r="N51" s="62">
        <v>0</v>
      </c>
      <c r="O51" s="65">
        <f t="shared" si="1"/>
        <v>82.1</v>
      </c>
      <c r="P51" s="59"/>
      <c r="Q51" s="62"/>
      <c r="R51" s="63"/>
      <c r="S51" s="64" t="s">
        <v>204</v>
      </c>
    </row>
    <row r="52" spans="1:19" ht="22.5" x14ac:dyDescent="0.3">
      <c r="A52" s="30">
        <f t="shared" si="0"/>
        <v>42</v>
      </c>
      <c r="B52" s="57" t="s">
        <v>258</v>
      </c>
      <c r="C52" s="58" t="s">
        <v>259</v>
      </c>
      <c r="D52" s="59" t="s">
        <v>260</v>
      </c>
      <c r="E52" s="58" t="s">
        <v>261</v>
      </c>
      <c r="F52" s="60" t="s">
        <v>262</v>
      </c>
      <c r="G52" s="61" t="s">
        <v>200</v>
      </c>
      <c r="H52" s="59" t="s">
        <v>200</v>
      </c>
      <c r="I52" s="58" t="s">
        <v>228</v>
      </c>
      <c r="J52" s="62">
        <v>2</v>
      </c>
      <c r="K52" s="62">
        <v>10.4</v>
      </c>
      <c r="L52" s="62">
        <v>34.909999999999997</v>
      </c>
      <c r="M52" s="62">
        <v>31.96</v>
      </c>
      <c r="N52" s="62">
        <v>0</v>
      </c>
      <c r="O52" s="65">
        <f t="shared" si="1"/>
        <v>77.27</v>
      </c>
      <c r="P52" s="59"/>
      <c r="Q52" s="62"/>
      <c r="R52" s="63"/>
      <c r="S52" s="64" t="s">
        <v>204</v>
      </c>
    </row>
    <row r="53" spans="1:19" ht="33.75" x14ac:dyDescent="0.3">
      <c r="A53" s="30">
        <f t="shared" si="0"/>
        <v>43</v>
      </c>
      <c r="B53" s="57" t="s">
        <v>263</v>
      </c>
      <c r="C53" s="58" t="s">
        <v>264</v>
      </c>
      <c r="D53" s="59" t="s">
        <v>265</v>
      </c>
      <c r="E53" s="58" t="s">
        <v>266</v>
      </c>
      <c r="F53" s="60" t="s">
        <v>267</v>
      </c>
      <c r="G53" s="61" t="s">
        <v>200</v>
      </c>
      <c r="H53" s="59" t="s">
        <v>200</v>
      </c>
      <c r="I53" s="58" t="s">
        <v>195</v>
      </c>
      <c r="J53" s="62">
        <v>5</v>
      </c>
      <c r="K53" s="62">
        <v>12</v>
      </c>
      <c r="L53" s="62">
        <v>34.42</v>
      </c>
      <c r="M53" s="62">
        <v>37.659999999999997</v>
      </c>
      <c r="N53" s="62">
        <v>0</v>
      </c>
      <c r="O53" s="65">
        <f t="shared" si="1"/>
        <v>84.08</v>
      </c>
      <c r="P53" s="59"/>
      <c r="Q53" s="62"/>
      <c r="R53" s="63"/>
      <c r="S53" s="64" t="s">
        <v>204</v>
      </c>
    </row>
    <row r="54" spans="1:19" ht="22.5" x14ac:dyDescent="0.3">
      <c r="A54" s="30">
        <f t="shared" si="0"/>
        <v>44</v>
      </c>
      <c r="B54" s="57" t="s">
        <v>268</v>
      </c>
      <c r="C54" s="58" t="s">
        <v>269</v>
      </c>
      <c r="D54" s="59" t="s">
        <v>270</v>
      </c>
      <c r="E54" s="58" t="s">
        <v>271</v>
      </c>
      <c r="F54" s="60" t="s">
        <v>272</v>
      </c>
      <c r="G54" s="61" t="s">
        <v>200</v>
      </c>
      <c r="H54" s="59" t="s">
        <v>200</v>
      </c>
      <c r="I54" s="58" t="s">
        <v>216</v>
      </c>
      <c r="J54" s="62">
        <v>4</v>
      </c>
      <c r="K54" s="62">
        <v>12</v>
      </c>
      <c r="L54" s="62">
        <v>39.33</v>
      </c>
      <c r="M54" s="62">
        <v>32.57</v>
      </c>
      <c r="N54" s="62">
        <v>0</v>
      </c>
      <c r="O54" s="65">
        <f t="shared" si="1"/>
        <v>83.9</v>
      </c>
      <c r="P54" s="59"/>
      <c r="Q54" s="62"/>
      <c r="R54" s="63"/>
      <c r="S54" s="64" t="s">
        <v>204</v>
      </c>
    </row>
    <row r="55" spans="1:19" ht="22.5" x14ac:dyDescent="0.3">
      <c r="A55" s="30">
        <f t="shared" si="0"/>
        <v>45</v>
      </c>
      <c r="B55" s="57" t="s">
        <v>273</v>
      </c>
      <c r="C55" s="58" t="s">
        <v>274</v>
      </c>
      <c r="D55" s="59" t="s">
        <v>275</v>
      </c>
      <c r="E55" s="58" t="s">
        <v>276</v>
      </c>
      <c r="F55" s="60" t="s">
        <v>277</v>
      </c>
      <c r="G55" s="61" t="s">
        <v>200</v>
      </c>
      <c r="H55" s="59" t="s">
        <v>200</v>
      </c>
      <c r="I55" s="58" t="s">
        <v>201</v>
      </c>
      <c r="J55" s="62">
        <v>8</v>
      </c>
      <c r="K55" s="62">
        <v>8</v>
      </c>
      <c r="L55" s="62">
        <v>31</v>
      </c>
      <c r="M55" s="62">
        <v>39.53</v>
      </c>
      <c r="N55" s="62">
        <v>0</v>
      </c>
      <c r="O55" s="65">
        <f t="shared" si="1"/>
        <v>78.53</v>
      </c>
      <c r="P55" s="59"/>
      <c r="Q55" s="62"/>
      <c r="R55" s="63"/>
      <c r="S55" s="64" t="s">
        <v>204</v>
      </c>
    </row>
    <row r="56" spans="1:19" ht="22.5" x14ac:dyDescent="0.3">
      <c r="A56" s="30">
        <f t="shared" si="0"/>
        <v>46</v>
      </c>
      <c r="B56" s="57" t="s">
        <v>278</v>
      </c>
      <c r="C56" s="58" t="s">
        <v>279</v>
      </c>
      <c r="D56" s="59" t="s">
        <v>280</v>
      </c>
      <c r="E56" s="58" t="s">
        <v>281</v>
      </c>
      <c r="F56" s="60" t="s">
        <v>282</v>
      </c>
      <c r="G56" s="61" t="s">
        <v>200</v>
      </c>
      <c r="H56" s="59" t="s">
        <v>283</v>
      </c>
      <c r="I56" s="58" t="s">
        <v>235</v>
      </c>
      <c r="J56" s="62">
        <v>1</v>
      </c>
      <c r="K56" s="62">
        <v>11.9</v>
      </c>
      <c r="L56" s="62">
        <v>36.9</v>
      </c>
      <c r="M56" s="62">
        <v>40.409999999999997</v>
      </c>
      <c r="N56" s="62">
        <v>0</v>
      </c>
      <c r="O56" s="65">
        <f t="shared" si="1"/>
        <v>89.21</v>
      </c>
      <c r="P56" s="59"/>
      <c r="Q56" s="62"/>
      <c r="R56" s="63"/>
      <c r="S56" s="64" t="s">
        <v>204</v>
      </c>
    </row>
    <row r="57" spans="1:19" ht="22.5" x14ac:dyDescent="0.3">
      <c r="A57" s="30">
        <f t="shared" si="0"/>
        <v>47</v>
      </c>
      <c r="B57" s="57" t="s">
        <v>284</v>
      </c>
      <c r="C57" s="58" t="s">
        <v>285</v>
      </c>
      <c r="D57" s="59" t="s">
        <v>286</v>
      </c>
      <c r="E57" s="58" t="s">
        <v>287</v>
      </c>
      <c r="F57" s="60" t="s">
        <v>288</v>
      </c>
      <c r="G57" s="61" t="s">
        <v>200</v>
      </c>
      <c r="H57" s="59" t="s">
        <v>200</v>
      </c>
      <c r="I57" s="58" t="s">
        <v>201</v>
      </c>
      <c r="J57" s="62">
        <v>4</v>
      </c>
      <c r="K57" s="62">
        <v>9.5</v>
      </c>
      <c r="L57" s="62">
        <v>37.270000000000003</v>
      </c>
      <c r="M57" s="62">
        <v>45</v>
      </c>
      <c r="N57" s="62">
        <v>0</v>
      </c>
      <c r="O57" s="65">
        <f t="shared" si="1"/>
        <v>91.77000000000001</v>
      </c>
      <c r="P57" s="59"/>
      <c r="Q57" s="62"/>
      <c r="R57" s="63"/>
      <c r="S57" s="64" t="s">
        <v>204</v>
      </c>
    </row>
    <row r="58" spans="1:19" ht="22.5" x14ac:dyDescent="0.3">
      <c r="A58" s="30">
        <f t="shared" si="0"/>
        <v>48</v>
      </c>
      <c r="B58" s="57" t="s">
        <v>289</v>
      </c>
      <c r="C58" s="58" t="s">
        <v>290</v>
      </c>
      <c r="D58" s="59" t="s">
        <v>291</v>
      </c>
      <c r="E58" s="58" t="s">
        <v>292</v>
      </c>
      <c r="F58" s="60" t="s">
        <v>293</v>
      </c>
      <c r="G58" s="61" t="s">
        <v>200</v>
      </c>
      <c r="H58" s="58" t="s">
        <v>294</v>
      </c>
      <c r="I58" s="58" t="s">
        <v>235</v>
      </c>
      <c r="J58" s="62">
        <v>1</v>
      </c>
      <c r="K58" s="62">
        <v>9</v>
      </c>
      <c r="L58" s="62">
        <v>31.78</v>
      </c>
      <c r="M58" s="62">
        <v>42.68</v>
      </c>
      <c r="N58" s="62">
        <v>0</v>
      </c>
      <c r="O58" s="65">
        <f t="shared" si="1"/>
        <v>83.460000000000008</v>
      </c>
      <c r="P58" s="59"/>
      <c r="Q58" s="62"/>
      <c r="R58" s="63"/>
      <c r="S58" s="64" t="s">
        <v>204</v>
      </c>
    </row>
    <row r="59" spans="1:19" ht="22.5" x14ac:dyDescent="0.3">
      <c r="A59" s="30">
        <f t="shared" si="0"/>
        <v>49</v>
      </c>
      <c r="B59" s="57" t="s">
        <v>295</v>
      </c>
      <c r="C59" s="58" t="s">
        <v>296</v>
      </c>
      <c r="D59" s="59" t="s">
        <v>297</v>
      </c>
      <c r="E59" s="58" t="s">
        <v>298</v>
      </c>
      <c r="F59" s="60" t="s">
        <v>299</v>
      </c>
      <c r="G59" s="61" t="s">
        <v>200</v>
      </c>
      <c r="H59" s="58" t="s">
        <v>300</v>
      </c>
      <c r="I59" s="58" t="s">
        <v>235</v>
      </c>
      <c r="J59" s="62">
        <v>1</v>
      </c>
      <c r="K59" s="62">
        <v>9</v>
      </c>
      <c r="L59" s="62">
        <v>35.159999999999997</v>
      </c>
      <c r="M59" s="62">
        <v>44.08</v>
      </c>
      <c r="N59" s="62">
        <v>0</v>
      </c>
      <c r="O59" s="65">
        <f t="shared" si="1"/>
        <v>88.24</v>
      </c>
      <c r="P59" s="59"/>
      <c r="Q59" s="62"/>
      <c r="R59" s="63"/>
      <c r="S59" s="64" t="s">
        <v>204</v>
      </c>
    </row>
    <row r="60" spans="1:19" ht="22.5" x14ac:dyDescent="0.3">
      <c r="A60" s="30">
        <f t="shared" si="0"/>
        <v>50</v>
      </c>
      <c r="B60" s="57" t="s">
        <v>301</v>
      </c>
      <c r="C60" s="58" t="s">
        <v>302</v>
      </c>
      <c r="D60" s="59" t="s">
        <v>280</v>
      </c>
      <c r="E60" s="58" t="s">
        <v>303</v>
      </c>
      <c r="F60" s="60" t="s">
        <v>304</v>
      </c>
      <c r="G60" s="61" t="s">
        <v>200</v>
      </c>
      <c r="H60" s="58" t="s">
        <v>305</v>
      </c>
      <c r="I60" s="58" t="s">
        <v>235</v>
      </c>
      <c r="J60" s="62">
        <v>1</v>
      </c>
      <c r="K60" s="62">
        <v>9</v>
      </c>
      <c r="L60" s="62">
        <v>36.299999999999997</v>
      </c>
      <c r="M60" s="62">
        <v>42.59</v>
      </c>
      <c r="N60" s="62">
        <v>0</v>
      </c>
      <c r="O60" s="65">
        <f t="shared" si="1"/>
        <v>87.89</v>
      </c>
      <c r="P60" s="59"/>
      <c r="Q60" s="62"/>
      <c r="R60" s="63"/>
      <c r="S60" s="64" t="s">
        <v>204</v>
      </c>
    </row>
    <row r="61" spans="1:19" ht="33.75" x14ac:dyDescent="0.3">
      <c r="A61" s="30">
        <f t="shared" si="0"/>
        <v>51</v>
      </c>
      <c r="B61" s="57">
        <v>51655175</v>
      </c>
      <c r="C61" s="58" t="s">
        <v>306</v>
      </c>
      <c r="D61" s="59" t="s">
        <v>307</v>
      </c>
      <c r="E61" s="58" t="s">
        <v>308</v>
      </c>
      <c r="F61" s="60">
        <v>950013189001</v>
      </c>
      <c r="G61" s="61" t="s">
        <v>200</v>
      </c>
      <c r="H61" s="58" t="s">
        <v>309</v>
      </c>
      <c r="I61" s="58" t="s">
        <v>310</v>
      </c>
      <c r="J61" s="62">
        <v>1</v>
      </c>
      <c r="K61" s="62">
        <v>7</v>
      </c>
      <c r="L61" s="62">
        <v>33.75</v>
      </c>
      <c r="M61" s="62">
        <v>32.33</v>
      </c>
      <c r="N61" s="62">
        <v>0</v>
      </c>
      <c r="O61" s="65">
        <f t="shared" si="1"/>
        <v>73.08</v>
      </c>
      <c r="P61" s="59"/>
      <c r="Q61" s="62"/>
      <c r="R61" s="63"/>
      <c r="S61" s="64" t="s">
        <v>204</v>
      </c>
    </row>
    <row r="62" spans="1:19" ht="22.5" x14ac:dyDescent="0.3">
      <c r="A62" s="30">
        <f t="shared" si="0"/>
        <v>52</v>
      </c>
      <c r="B62" s="57">
        <v>19481498</v>
      </c>
      <c r="C62" s="58" t="s">
        <v>311</v>
      </c>
      <c r="D62" s="59" t="s">
        <v>312</v>
      </c>
      <c r="E62" s="58" t="s">
        <v>313</v>
      </c>
      <c r="F62" s="60">
        <v>501104089001</v>
      </c>
      <c r="G62" s="61" t="s">
        <v>200</v>
      </c>
      <c r="H62" s="58" t="s">
        <v>314</v>
      </c>
      <c r="I62" s="58" t="s">
        <v>235</v>
      </c>
      <c r="J62" s="62">
        <v>1</v>
      </c>
      <c r="K62" s="62" t="s">
        <v>315</v>
      </c>
      <c r="L62" s="62" t="s">
        <v>316</v>
      </c>
      <c r="M62" s="62" t="s">
        <v>317</v>
      </c>
      <c r="N62" s="62">
        <v>0</v>
      </c>
      <c r="O62" s="65">
        <v>78</v>
      </c>
      <c r="P62" s="59"/>
      <c r="Q62" s="62"/>
      <c r="R62" s="63"/>
      <c r="S62" s="64" t="s">
        <v>204</v>
      </c>
    </row>
    <row r="63" spans="1:19" ht="45" x14ac:dyDescent="0.3">
      <c r="A63" s="30">
        <f t="shared" si="0"/>
        <v>53</v>
      </c>
      <c r="B63" s="57" t="s">
        <v>318</v>
      </c>
      <c r="C63" s="58" t="s">
        <v>319</v>
      </c>
      <c r="D63" s="59" t="s">
        <v>320</v>
      </c>
      <c r="E63" s="58" t="s">
        <v>321</v>
      </c>
      <c r="F63" s="60" t="s">
        <v>322</v>
      </c>
      <c r="G63" s="61" t="s">
        <v>200</v>
      </c>
      <c r="H63" s="58" t="s">
        <v>209</v>
      </c>
      <c r="I63" s="58" t="s">
        <v>323</v>
      </c>
      <c r="J63" s="62">
        <v>3</v>
      </c>
      <c r="K63" s="62">
        <v>12</v>
      </c>
      <c r="L63" s="62">
        <v>35.75</v>
      </c>
      <c r="M63" s="62">
        <v>43.29</v>
      </c>
      <c r="N63" s="62">
        <v>0</v>
      </c>
      <c r="O63" s="65">
        <f t="shared" si="1"/>
        <v>91.039999999999992</v>
      </c>
      <c r="P63" s="59"/>
      <c r="Q63" s="62"/>
      <c r="R63" s="63"/>
      <c r="S63" s="64" t="s">
        <v>204</v>
      </c>
    </row>
    <row r="64" spans="1:19" ht="22.5" x14ac:dyDescent="0.3">
      <c r="A64" s="30">
        <f t="shared" si="0"/>
        <v>54</v>
      </c>
      <c r="B64" s="57" t="s">
        <v>324</v>
      </c>
      <c r="C64" s="58" t="s">
        <v>325</v>
      </c>
      <c r="D64" s="59" t="s">
        <v>326</v>
      </c>
      <c r="E64" s="58" t="s">
        <v>256</v>
      </c>
      <c r="F64" s="60" t="s">
        <v>327</v>
      </c>
      <c r="G64" s="61" t="s">
        <v>200</v>
      </c>
      <c r="H64" s="58" t="s">
        <v>200</v>
      </c>
      <c r="I64" s="58" t="s">
        <v>328</v>
      </c>
      <c r="J64" s="62">
        <v>2</v>
      </c>
      <c r="K64" s="62">
        <v>11.8</v>
      </c>
      <c r="L64" s="62">
        <v>33.92</v>
      </c>
      <c r="M64" s="62">
        <v>41.91</v>
      </c>
      <c r="N64" s="62">
        <v>0</v>
      </c>
      <c r="O64" s="65">
        <f t="shared" si="1"/>
        <v>87.63</v>
      </c>
      <c r="P64" s="59"/>
      <c r="Q64" s="62"/>
      <c r="R64" s="63"/>
      <c r="S64" s="64" t="s">
        <v>204</v>
      </c>
    </row>
    <row r="65" spans="1:19" ht="22.5" x14ac:dyDescent="0.3">
      <c r="A65" s="30">
        <f t="shared" si="0"/>
        <v>55</v>
      </c>
      <c r="B65" s="57" t="s">
        <v>329</v>
      </c>
      <c r="C65" s="58" t="s">
        <v>330</v>
      </c>
      <c r="D65" s="59" t="s">
        <v>331</v>
      </c>
      <c r="E65" s="58" t="s">
        <v>332</v>
      </c>
      <c r="F65" s="60" t="s">
        <v>333</v>
      </c>
      <c r="G65" s="61" t="s">
        <v>200</v>
      </c>
      <c r="H65" s="58" t="s">
        <v>200</v>
      </c>
      <c r="I65" s="58" t="s">
        <v>334</v>
      </c>
      <c r="J65" s="62">
        <v>1</v>
      </c>
      <c r="K65" s="62">
        <v>9.3000000000000007</v>
      </c>
      <c r="L65" s="62">
        <v>35.659999999999997</v>
      </c>
      <c r="M65" s="62">
        <v>45</v>
      </c>
      <c r="N65" s="62">
        <v>0</v>
      </c>
      <c r="O65" s="65">
        <f t="shared" si="1"/>
        <v>89.96</v>
      </c>
      <c r="P65" s="59"/>
      <c r="Q65" s="62"/>
      <c r="R65" s="63"/>
      <c r="S65" s="64" t="s">
        <v>204</v>
      </c>
    </row>
    <row r="66" spans="1:19" ht="22.5" x14ac:dyDescent="0.3">
      <c r="A66" s="30">
        <f t="shared" si="0"/>
        <v>56</v>
      </c>
      <c r="B66" s="57" t="s">
        <v>335</v>
      </c>
      <c r="C66" s="58" t="s">
        <v>336</v>
      </c>
      <c r="D66" s="59" t="s">
        <v>337</v>
      </c>
      <c r="E66" s="58" t="s">
        <v>338</v>
      </c>
      <c r="F66" s="60" t="s">
        <v>339</v>
      </c>
      <c r="G66" s="61" t="s">
        <v>200</v>
      </c>
      <c r="H66" s="58" t="s">
        <v>209</v>
      </c>
      <c r="I66" s="58" t="s">
        <v>334</v>
      </c>
      <c r="J66" s="62">
        <v>1</v>
      </c>
      <c r="K66" s="62">
        <v>9.6999999999999993</v>
      </c>
      <c r="L66" s="62">
        <v>34.700000000000003</v>
      </c>
      <c r="M66" s="62">
        <v>41.74</v>
      </c>
      <c r="N66" s="62">
        <v>0</v>
      </c>
      <c r="O66" s="65">
        <f t="shared" si="1"/>
        <v>86.140000000000015</v>
      </c>
      <c r="P66" s="59"/>
      <c r="Q66" s="62"/>
      <c r="R66" s="63"/>
      <c r="S66" s="64" t="s">
        <v>204</v>
      </c>
    </row>
    <row r="67" spans="1:19" ht="22.5" x14ac:dyDescent="0.3">
      <c r="A67" s="30">
        <f t="shared" si="0"/>
        <v>57</v>
      </c>
      <c r="B67" s="57" t="s">
        <v>340</v>
      </c>
      <c r="C67" s="58" t="s">
        <v>243</v>
      </c>
      <c r="D67" s="59" t="s">
        <v>341</v>
      </c>
      <c r="E67" s="59" t="s">
        <v>342</v>
      </c>
      <c r="F67" s="60" t="s">
        <v>343</v>
      </c>
      <c r="G67" s="61" t="s">
        <v>200</v>
      </c>
      <c r="H67" s="58" t="s">
        <v>209</v>
      </c>
      <c r="I67" s="58" t="s">
        <v>235</v>
      </c>
      <c r="J67" s="62">
        <v>1</v>
      </c>
      <c r="K67" s="62">
        <v>9.6999999999999993</v>
      </c>
      <c r="L67" s="62">
        <v>35.14</v>
      </c>
      <c r="M67" s="62">
        <v>45</v>
      </c>
      <c r="N67" s="62">
        <v>0</v>
      </c>
      <c r="O67" s="65">
        <f t="shared" si="1"/>
        <v>89.84</v>
      </c>
      <c r="P67" s="59"/>
      <c r="Q67" s="62"/>
      <c r="R67" s="63"/>
      <c r="S67" s="64" t="s">
        <v>204</v>
      </c>
    </row>
    <row r="68" spans="1:19" ht="22.5" x14ac:dyDescent="0.3">
      <c r="A68" s="30">
        <f t="shared" si="0"/>
        <v>58</v>
      </c>
      <c r="B68" s="57" t="s">
        <v>344</v>
      </c>
      <c r="C68" s="58" t="s">
        <v>345</v>
      </c>
      <c r="D68" s="59" t="s">
        <v>285</v>
      </c>
      <c r="E68" s="58" t="s">
        <v>346</v>
      </c>
      <c r="F68" s="60" t="s">
        <v>347</v>
      </c>
      <c r="G68" s="61" t="s">
        <v>200</v>
      </c>
      <c r="H68" s="58" t="s">
        <v>200</v>
      </c>
      <c r="I68" s="58" t="s">
        <v>328</v>
      </c>
      <c r="J68" s="62">
        <v>1</v>
      </c>
      <c r="K68" s="62">
        <v>11.8</v>
      </c>
      <c r="L68" s="62">
        <v>34.659999999999997</v>
      </c>
      <c r="M68" s="62">
        <v>44.34</v>
      </c>
      <c r="N68" s="62">
        <v>0</v>
      </c>
      <c r="O68" s="65">
        <f>+K68+L68+M68+N68</f>
        <v>90.8</v>
      </c>
      <c r="P68" s="59"/>
      <c r="Q68" s="62"/>
      <c r="R68" s="63"/>
      <c r="S68" s="64" t="s">
        <v>204</v>
      </c>
    </row>
    <row r="69" spans="1:19" ht="22.5" x14ac:dyDescent="0.3">
      <c r="A69" s="30">
        <f t="shared" si="0"/>
        <v>59</v>
      </c>
      <c r="B69" s="57" t="s">
        <v>348</v>
      </c>
      <c r="C69" s="58" t="s">
        <v>207</v>
      </c>
      <c r="D69" s="59" t="s">
        <v>285</v>
      </c>
      <c r="E69" s="58" t="s">
        <v>349</v>
      </c>
      <c r="F69" s="60" t="s">
        <v>350</v>
      </c>
      <c r="G69" s="61" t="s">
        <v>200</v>
      </c>
      <c r="H69" s="58" t="s">
        <v>351</v>
      </c>
      <c r="I69" s="58" t="s">
        <v>310</v>
      </c>
      <c r="J69" s="62">
        <v>1</v>
      </c>
      <c r="K69" s="62">
        <v>11.1</v>
      </c>
      <c r="L69" s="62">
        <v>36.700000000000003</v>
      </c>
      <c r="M69" s="62">
        <v>37.71</v>
      </c>
      <c r="N69" s="62">
        <v>0</v>
      </c>
      <c r="O69" s="65">
        <f t="shared" si="1"/>
        <v>85.51</v>
      </c>
      <c r="P69" s="59"/>
      <c r="Q69" s="62"/>
      <c r="R69" s="63"/>
      <c r="S69" s="64" t="s">
        <v>204</v>
      </c>
    </row>
    <row r="70" spans="1:19" ht="22.5" x14ac:dyDescent="0.3">
      <c r="A70" s="30">
        <f t="shared" si="0"/>
        <v>60</v>
      </c>
      <c r="B70" s="57" t="s">
        <v>352</v>
      </c>
      <c r="C70" s="58" t="s">
        <v>353</v>
      </c>
      <c r="D70" s="59" t="s">
        <v>354</v>
      </c>
      <c r="E70" s="58" t="s">
        <v>355</v>
      </c>
      <c r="F70" s="60" t="s">
        <v>356</v>
      </c>
      <c r="G70" s="61" t="s">
        <v>200</v>
      </c>
      <c r="H70" s="58" t="s">
        <v>200</v>
      </c>
      <c r="I70" s="58" t="s">
        <v>201</v>
      </c>
      <c r="J70" s="62">
        <v>3</v>
      </c>
      <c r="K70" s="62">
        <v>8.1</v>
      </c>
      <c r="L70" s="62">
        <v>34.33</v>
      </c>
      <c r="M70" s="62">
        <v>45</v>
      </c>
      <c r="N70" s="62">
        <v>0</v>
      </c>
      <c r="O70" s="65">
        <f t="shared" si="1"/>
        <v>87.43</v>
      </c>
      <c r="P70" s="59"/>
      <c r="Q70" s="62"/>
      <c r="R70" s="63"/>
      <c r="S70" s="64" t="s">
        <v>204</v>
      </c>
    </row>
    <row r="71" spans="1:19" ht="22.5" x14ac:dyDescent="0.3">
      <c r="A71" s="30">
        <f t="shared" si="0"/>
        <v>61</v>
      </c>
      <c r="B71" s="57" t="s">
        <v>357</v>
      </c>
      <c r="C71" s="58" t="s">
        <v>358</v>
      </c>
      <c r="D71" s="59" t="s">
        <v>359</v>
      </c>
      <c r="E71" s="58" t="s">
        <v>360</v>
      </c>
      <c r="F71" s="60" t="s">
        <v>361</v>
      </c>
      <c r="G71" s="61" t="s">
        <v>200</v>
      </c>
      <c r="H71" s="58" t="s">
        <v>182</v>
      </c>
      <c r="I71" s="58" t="s">
        <v>235</v>
      </c>
      <c r="J71" s="62">
        <v>1</v>
      </c>
      <c r="K71" s="62">
        <v>11.3</v>
      </c>
      <c r="L71" s="62">
        <v>35.450000000000003</v>
      </c>
      <c r="M71" s="62">
        <v>42.34</v>
      </c>
      <c r="N71" s="62">
        <v>0</v>
      </c>
      <c r="O71" s="65">
        <f t="shared" si="1"/>
        <v>89.09</v>
      </c>
      <c r="P71" s="59"/>
      <c r="Q71" s="62"/>
      <c r="R71" s="63"/>
      <c r="S71" s="64" t="s">
        <v>204</v>
      </c>
    </row>
    <row r="72" spans="1:19" ht="22.5" x14ac:dyDescent="0.3">
      <c r="A72" s="30">
        <f t="shared" si="0"/>
        <v>62</v>
      </c>
      <c r="B72" s="57" t="s">
        <v>362</v>
      </c>
      <c r="C72" s="58" t="s">
        <v>363</v>
      </c>
      <c r="D72" s="59" t="s">
        <v>331</v>
      </c>
      <c r="E72" s="58" t="s">
        <v>364</v>
      </c>
      <c r="F72" s="60" t="s">
        <v>365</v>
      </c>
      <c r="G72" s="61" t="s">
        <v>200</v>
      </c>
      <c r="H72" s="58" t="s">
        <v>200</v>
      </c>
      <c r="I72" s="58" t="s">
        <v>201</v>
      </c>
      <c r="J72" s="62">
        <v>7</v>
      </c>
      <c r="K72" s="62">
        <v>11</v>
      </c>
      <c r="L72" s="62">
        <v>34.9</v>
      </c>
      <c r="M72" s="62">
        <v>44.47</v>
      </c>
      <c r="N72" s="62">
        <v>0</v>
      </c>
      <c r="O72" s="65">
        <f t="shared" si="1"/>
        <v>90.37</v>
      </c>
      <c r="P72" s="59"/>
      <c r="Q72" s="62"/>
      <c r="R72" s="63"/>
      <c r="S72" s="64" t="s">
        <v>204</v>
      </c>
    </row>
    <row r="73" spans="1:19" ht="22.5" x14ac:dyDescent="0.3">
      <c r="A73" s="30">
        <f t="shared" si="0"/>
        <v>63</v>
      </c>
      <c r="B73" s="57" t="s">
        <v>366</v>
      </c>
      <c r="C73" s="58" t="s">
        <v>291</v>
      </c>
      <c r="D73" s="59" t="s">
        <v>367</v>
      </c>
      <c r="E73" s="58" t="s">
        <v>368</v>
      </c>
      <c r="F73" s="60" t="s">
        <v>369</v>
      </c>
      <c r="G73" s="61" t="s">
        <v>200</v>
      </c>
      <c r="H73" s="58" t="s">
        <v>370</v>
      </c>
      <c r="I73" s="58" t="s">
        <v>235</v>
      </c>
      <c r="J73" s="62">
        <v>1</v>
      </c>
      <c r="K73" s="62">
        <v>10.9</v>
      </c>
      <c r="L73" s="62">
        <v>37.299999999999997</v>
      </c>
      <c r="M73" s="62">
        <v>40.83</v>
      </c>
      <c r="N73" s="62">
        <v>0</v>
      </c>
      <c r="O73" s="65">
        <f t="shared" si="1"/>
        <v>89.03</v>
      </c>
      <c r="P73" s="59"/>
      <c r="Q73" s="62"/>
      <c r="R73" s="63"/>
      <c r="S73" s="64" t="s">
        <v>204</v>
      </c>
    </row>
    <row r="74" spans="1:19" ht="45" x14ac:dyDescent="0.3">
      <c r="A74" s="30">
        <f t="shared" si="0"/>
        <v>64</v>
      </c>
      <c r="B74" s="57">
        <v>40328106</v>
      </c>
      <c r="C74" s="58" t="s">
        <v>250</v>
      </c>
      <c r="D74" s="59" t="s">
        <v>371</v>
      </c>
      <c r="E74" s="58" t="s">
        <v>372</v>
      </c>
      <c r="F74" s="60" t="s">
        <v>373</v>
      </c>
      <c r="G74" s="61" t="s">
        <v>200</v>
      </c>
      <c r="H74" s="58" t="s">
        <v>200</v>
      </c>
      <c r="I74" s="58" t="s">
        <v>374</v>
      </c>
      <c r="J74" s="62">
        <v>1</v>
      </c>
      <c r="K74" s="62">
        <v>10</v>
      </c>
      <c r="L74" s="62">
        <v>35.5</v>
      </c>
      <c r="M74" s="62">
        <v>29.41</v>
      </c>
      <c r="N74" s="62">
        <v>0</v>
      </c>
      <c r="O74" s="65">
        <f t="shared" si="1"/>
        <v>74.91</v>
      </c>
      <c r="P74" s="59"/>
      <c r="Q74" s="62"/>
      <c r="R74" s="63"/>
      <c r="S74" s="64" t="s">
        <v>204</v>
      </c>
    </row>
    <row r="75" spans="1:19" ht="45" x14ac:dyDescent="0.3">
      <c r="A75" s="30">
        <f t="shared" si="0"/>
        <v>65</v>
      </c>
      <c r="B75" s="57" t="s">
        <v>375</v>
      </c>
      <c r="C75" s="58" t="s">
        <v>376</v>
      </c>
      <c r="D75" s="59" t="s">
        <v>319</v>
      </c>
      <c r="E75" s="58" t="s">
        <v>377</v>
      </c>
      <c r="F75" s="60" t="s">
        <v>378</v>
      </c>
      <c r="G75" s="61" t="s">
        <v>200</v>
      </c>
      <c r="H75" s="58" t="s">
        <v>200</v>
      </c>
      <c r="I75" s="58" t="s">
        <v>374</v>
      </c>
      <c r="J75" s="62">
        <v>2</v>
      </c>
      <c r="K75" s="62">
        <v>11.8</v>
      </c>
      <c r="L75" s="62">
        <v>36</v>
      </c>
      <c r="M75" s="62">
        <v>45</v>
      </c>
      <c r="N75" s="62">
        <v>0</v>
      </c>
      <c r="O75" s="65">
        <f t="shared" si="1"/>
        <v>92.8</v>
      </c>
      <c r="P75" s="59"/>
      <c r="Q75" s="62"/>
      <c r="R75" s="63"/>
      <c r="S75" s="64" t="s">
        <v>204</v>
      </c>
    </row>
    <row r="76" spans="1:19" ht="22.5" x14ac:dyDescent="0.3">
      <c r="A76" s="30">
        <f t="shared" si="0"/>
        <v>66</v>
      </c>
      <c r="B76" s="57" t="s">
        <v>379</v>
      </c>
      <c r="C76" s="58" t="s">
        <v>380</v>
      </c>
      <c r="D76" s="59" t="s">
        <v>381</v>
      </c>
      <c r="E76" s="58" t="s">
        <v>382</v>
      </c>
      <c r="F76" s="60" t="s">
        <v>383</v>
      </c>
      <c r="G76" s="61" t="s">
        <v>200</v>
      </c>
      <c r="H76" s="58" t="s">
        <v>200</v>
      </c>
      <c r="I76" s="58" t="s">
        <v>201</v>
      </c>
      <c r="J76" s="62">
        <v>5</v>
      </c>
      <c r="K76" s="62">
        <v>11.6</v>
      </c>
      <c r="L76" s="62">
        <v>36.83</v>
      </c>
      <c r="M76" s="62">
        <v>45</v>
      </c>
      <c r="N76" s="62">
        <v>0</v>
      </c>
      <c r="O76" s="65">
        <f t="shared" si="1"/>
        <v>93.43</v>
      </c>
      <c r="P76" s="59"/>
      <c r="Q76" s="62"/>
      <c r="R76" s="63"/>
      <c r="S76" s="64" t="s">
        <v>204</v>
      </c>
    </row>
    <row r="77" spans="1:19" ht="22.5" x14ac:dyDescent="0.3">
      <c r="A77" s="30">
        <f t="shared" ref="A77:A90" si="2">A76+1</f>
        <v>67</v>
      </c>
      <c r="B77" s="57" t="s">
        <v>384</v>
      </c>
      <c r="C77" s="58" t="s">
        <v>385</v>
      </c>
      <c r="D77" s="59" t="s">
        <v>207</v>
      </c>
      <c r="E77" s="58" t="s">
        <v>386</v>
      </c>
      <c r="F77" s="60" t="s">
        <v>387</v>
      </c>
      <c r="G77" s="61" t="s">
        <v>200</v>
      </c>
      <c r="H77" s="58" t="s">
        <v>200</v>
      </c>
      <c r="I77" s="58" t="s">
        <v>201</v>
      </c>
      <c r="J77" s="62">
        <v>4</v>
      </c>
      <c r="K77" s="62">
        <v>10.75</v>
      </c>
      <c r="L77" s="62">
        <v>37.67</v>
      </c>
      <c r="M77" s="62">
        <v>36.93</v>
      </c>
      <c r="N77" s="62">
        <v>0</v>
      </c>
      <c r="O77" s="65">
        <f t="shared" si="1"/>
        <v>85.35</v>
      </c>
      <c r="P77" s="59"/>
      <c r="Q77" s="62"/>
      <c r="R77" s="63"/>
      <c r="S77" s="64" t="s">
        <v>204</v>
      </c>
    </row>
    <row r="78" spans="1:19" ht="22.5" x14ac:dyDescent="0.3">
      <c r="A78" s="30">
        <f t="shared" si="2"/>
        <v>68</v>
      </c>
      <c r="B78" s="57" t="s">
        <v>388</v>
      </c>
      <c r="C78" s="58" t="s">
        <v>230</v>
      </c>
      <c r="D78" s="59" t="s">
        <v>389</v>
      </c>
      <c r="E78" s="58" t="s">
        <v>390</v>
      </c>
      <c r="F78" s="60" t="s">
        <v>391</v>
      </c>
      <c r="G78" s="61" t="s">
        <v>200</v>
      </c>
      <c r="H78" s="58" t="s">
        <v>200</v>
      </c>
      <c r="I78" s="58" t="s">
        <v>228</v>
      </c>
      <c r="J78" s="62">
        <v>3</v>
      </c>
      <c r="K78" s="62">
        <v>9.3000000000000007</v>
      </c>
      <c r="L78" s="62">
        <v>34.58</v>
      </c>
      <c r="M78" s="62">
        <v>44.64</v>
      </c>
      <c r="N78" s="62">
        <v>0</v>
      </c>
      <c r="O78" s="65">
        <f t="shared" si="1"/>
        <v>88.52</v>
      </c>
      <c r="P78" s="59"/>
      <c r="Q78" s="62"/>
      <c r="R78" s="63"/>
      <c r="S78" s="64" t="s">
        <v>204</v>
      </c>
    </row>
    <row r="79" spans="1:19" ht="33.75" x14ac:dyDescent="0.3">
      <c r="A79" s="30">
        <f t="shared" si="2"/>
        <v>69</v>
      </c>
      <c r="B79" s="57" t="s">
        <v>392</v>
      </c>
      <c r="C79" s="58" t="s">
        <v>393</v>
      </c>
      <c r="D79" s="59" t="s">
        <v>394</v>
      </c>
      <c r="E79" s="58" t="s">
        <v>395</v>
      </c>
      <c r="F79" s="60" t="s">
        <v>396</v>
      </c>
      <c r="G79" s="61" t="s">
        <v>200</v>
      </c>
      <c r="H79" s="58" t="s">
        <v>351</v>
      </c>
      <c r="I79" s="58" t="s">
        <v>397</v>
      </c>
      <c r="J79" s="62">
        <v>1</v>
      </c>
      <c r="K79" s="62">
        <v>12</v>
      </c>
      <c r="L79" s="62">
        <v>34.72</v>
      </c>
      <c r="M79" s="62">
        <v>43.24</v>
      </c>
      <c r="N79" s="62">
        <v>0</v>
      </c>
      <c r="O79" s="65">
        <f t="shared" si="1"/>
        <v>89.960000000000008</v>
      </c>
      <c r="P79" s="59"/>
      <c r="Q79" s="62"/>
      <c r="R79" s="63"/>
      <c r="S79" s="64" t="s">
        <v>204</v>
      </c>
    </row>
    <row r="80" spans="1:19" ht="22.5" x14ac:dyDescent="0.3">
      <c r="A80" s="30">
        <f t="shared" si="2"/>
        <v>70</v>
      </c>
      <c r="B80" s="67">
        <v>479.39800000000002</v>
      </c>
      <c r="C80" s="58" t="s">
        <v>398</v>
      </c>
      <c r="D80" s="59" t="s">
        <v>399</v>
      </c>
      <c r="E80" s="58" t="s">
        <v>400</v>
      </c>
      <c r="F80" s="60" t="s">
        <v>401</v>
      </c>
      <c r="G80" s="61" t="s">
        <v>200</v>
      </c>
      <c r="H80" s="58" t="s">
        <v>351</v>
      </c>
      <c r="I80" s="58" t="s">
        <v>235</v>
      </c>
      <c r="J80" s="62">
        <v>1</v>
      </c>
      <c r="K80" s="62">
        <v>9</v>
      </c>
      <c r="L80" s="62">
        <v>40.25</v>
      </c>
      <c r="M80" s="62">
        <v>32.1</v>
      </c>
      <c r="N80" s="62">
        <v>0</v>
      </c>
      <c r="O80" s="65">
        <f t="shared" si="1"/>
        <v>81.349999999999994</v>
      </c>
      <c r="P80" s="59"/>
      <c r="Q80" s="62"/>
      <c r="R80" s="63"/>
      <c r="S80" s="64" t="s">
        <v>204</v>
      </c>
    </row>
    <row r="81" spans="1:19" ht="22.5" x14ac:dyDescent="0.3">
      <c r="A81" s="30">
        <f t="shared" si="2"/>
        <v>71</v>
      </c>
      <c r="B81" s="57" t="s">
        <v>402</v>
      </c>
      <c r="C81" s="58" t="s">
        <v>403</v>
      </c>
      <c r="D81" s="59" t="s">
        <v>404</v>
      </c>
      <c r="E81" s="58" t="s">
        <v>405</v>
      </c>
      <c r="F81" s="60" t="s">
        <v>406</v>
      </c>
      <c r="G81" s="61" t="s">
        <v>200</v>
      </c>
      <c r="H81" s="58" t="s">
        <v>209</v>
      </c>
      <c r="I81" s="58" t="s">
        <v>334</v>
      </c>
      <c r="J81" s="62">
        <v>1</v>
      </c>
      <c r="K81" s="62" t="s">
        <v>40</v>
      </c>
      <c r="L81" s="62" t="s">
        <v>40</v>
      </c>
      <c r="M81" s="62" t="s">
        <v>202</v>
      </c>
      <c r="N81" s="62" t="s">
        <v>202</v>
      </c>
      <c r="O81" s="62" t="s">
        <v>202</v>
      </c>
      <c r="P81" s="59"/>
      <c r="Q81" s="62"/>
      <c r="R81" s="63" t="s">
        <v>203</v>
      </c>
      <c r="S81" s="64" t="s">
        <v>204</v>
      </c>
    </row>
    <row r="82" spans="1:19" ht="22.5" x14ac:dyDescent="0.3">
      <c r="A82" s="30">
        <f t="shared" si="2"/>
        <v>72</v>
      </c>
      <c r="B82" s="57" t="s">
        <v>407</v>
      </c>
      <c r="C82" s="58" t="s">
        <v>408</v>
      </c>
      <c r="D82" s="59" t="s">
        <v>409</v>
      </c>
      <c r="E82" s="58" t="s">
        <v>410</v>
      </c>
      <c r="F82" s="60" t="s">
        <v>411</v>
      </c>
      <c r="G82" s="61" t="s">
        <v>200</v>
      </c>
      <c r="H82" s="58" t="s">
        <v>200</v>
      </c>
      <c r="I82" s="58" t="s">
        <v>216</v>
      </c>
      <c r="J82" s="62">
        <v>7</v>
      </c>
      <c r="K82" s="62">
        <v>10</v>
      </c>
      <c r="L82" s="62">
        <v>40.6</v>
      </c>
      <c r="M82" s="62">
        <v>26.38</v>
      </c>
      <c r="N82" s="62">
        <v>0</v>
      </c>
      <c r="O82" s="65">
        <f t="shared" si="1"/>
        <v>76.98</v>
      </c>
      <c r="P82" s="59"/>
      <c r="Q82" s="62"/>
      <c r="R82" s="63"/>
      <c r="S82" s="64" t="s">
        <v>204</v>
      </c>
    </row>
    <row r="83" spans="1:19" ht="22.5" x14ac:dyDescent="0.3">
      <c r="A83" s="30">
        <f t="shared" si="2"/>
        <v>73</v>
      </c>
      <c r="B83" s="57" t="s">
        <v>412</v>
      </c>
      <c r="C83" s="58" t="s">
        <v>291</v>
      </c>
      <c r="D83" s="59" t="s">
        <v>413</v>
      </c>
      <c r="E83" s="58" t="s">
        <v>414</v>
      </c>
      <c r="F83" s="60" t="s">
        <v>415</v>
      </c>
      <c r="G83" s="61" t="s">
        <v>200</v>
      </c>
      <c r="H83" s="58" t="s">
        <v>200</v>
      </c>
      <c r="I83" s="58" t="s">
        <v>216</v>
      </c>
      <c r="J83" s="62">
        <v>9</v>
      </c>
      <c r="K83" s="62">
        <v>12</v>
      </c>
      <c r="L83" s="62">
        <v>40</v>
      </c>
      <c r="M83" s="62">
        <v>37.53</v>
      </c>
      <c r="N83" s="62">
        <v>0</v>
      </c>
      <c r="O83" s="65">
        <f t="shared" si="1"/>
        <v>89.53</v>
      </c>
      <c r="P83" s="59"/>
      <c r="Q83" s="62"/>
      <c r="R83" s="63"/>
      <c r="S83" s="64" t="s">
        <v>204</v>
      </c>
    </row>
    <row r="84" spans="1:19" ht="22.5" x14ac:dyDescent="0.3">
      <c r="A84" s="30">
        <f t="shared" si="2"/>
        <v>74</v>
      </c>
      <c r="B84" s="57" t="s">
        <v>416</v>
      </c>
      <c r="C84" s="58" t="s">
        <v>394</v>
      </c>
      <c r="D84" s="59" t="s">
        <v>417</v>
      </c>
      <c r="E84" s="58" t="s">
        <v>418</v>
      </c>
      <c r="F84" s="60" t="s">
        <v>419</v>
      </c>
      <c r="G84" s="61" t="s">
        <v>200</v>
      </c>
      <c r="H84" s="58" t="s">
        <v>200</v>
      </c>
      <c r="I84" s="58" t="s">
        <v>216</v>
      </c>
      <c r="J84" s="62">
        <v>6</v>
      </c>
      <c r="K84" s="62">
        <v>10</v>
      </c>
      <c r="L84" s="62">
        <v>39.5</v>
      </c>
      <c r="M84" s="62">
        <v>29.74</v>
      </c>
      <c r="N84" s="62">
        <v>0</v>
      </c>
      <c r="O84" s="65">
        <f t="shared" si="1"/>
        <v>79.239999999999995</v>
      </c>
      <c r="P84" s="59"/>
      <c r="Q84" s="62"/>
      <c r="R84" s="63"/>
      <c r="S84" s="64" t="s">
        <v>204</v>
      </c>
    </row>
    <row r="85" spans="1:19" ht="22.5" x14ac:dyDescent="0.3">
      <c r="A85" s="30">
        <f t="shared" si="2"/>
        <v>75</v>
      </c>
      <c r="B85" s="57" t="s">
        <v>420</v>
      </c>
      <c r="C85" s="58" t="s">
        <v>421</v>
      </c>
      <c r="D85" s="59" t="s">
        <v>422</v>
      </c>
      <c r="E85" s="58" t="s">
        <v>423</v>
      </c>
      <c r="F85" s="60" t="s">
        <v>424</v>
      </c>
      <c r="G85" s="61" t="s">
        <v>200</v>
      </c>
      <c r="H85" s="58" t="s">
        <v>425</v>
      </c>
      <c r="I85" s="58" t="s">
        <v>235</v>
      </c>
      <c r="J85" s="62">
        <v>1</v>
      </c>
      <c r="K85" s="62">
        <v>8.6</v>
      </c>
      <c r="L85" s="62">
        <v>38.83</v>
      </c>
      <c r="M85" s="62">
        <v>40.71</v>
      </c>
      <c r="N85" s="62">
        <v>0</v>
      </c>
      <c r="O85" s="65">
        <f t="shared" si="1"/>
        <v>88.14</v>
      </c>
      <c r="P85" s="59"/>
      <c r="Q85" s="62"/>
      <c r="R85" s="63"/>
      <c r="S85" s="64" t="s">
        <v>204</v>
      </c>
    </row>
    <row r="86" spans="1:19" ht="22.5" x14ac:dyDescent="0.3">
      <c r="A86" s="30">
        <f t="shared" si="2"/>
        <v>76</v>
      </c>
      <c r="B86" s="57" t="s">
        <v>426</v>
      </c>
      <c r="C86" s="58" t="s">
        <v>427</v>
      </c>
      <c r="D86" s="59" t="s">
        <v>428</v>
      </c>
      <c r="E86" s="58" t="s">
        <v>429</v>
      </c>
      <c r="F86" s="60" t="s">
        <v>430</v>
      </c>
      <c r="G86" s="61" t="s">
        <v>200</v>
      </c>
      <c r="H86" s="58" t="s">
        <v>431</v>
      </c>
      <c r="I86" s="58" t="s">
        <v>235</v>
      </c>
      <c r="J86" s="62">
        <v>1</v>
      </c>
      <c r="K86" s="62">
        <v>9</v>
      </c>
      <c r="L86" s="62">
        <v>35.9</v>
      </c>
      <c r="M86" s="62">
        <v>36.65</v>
      </c>
      <c r="N86" s="62">
        <v>0</v>
      </c>
      <c r="O86" s="65">
        <f t="shared" si="1"/>
        <v>81.55</v>
      </c>
      <c r="P86" s="59"/>
      <c r="Q86" s="62"/>
      <c r="R86" s="63"/>
      <c r="S86" s="64" t="s">
        <v>204</v>
      </c>
    </row>
    <row r="87" spans="1:19" ht="33.75" x14ac:dyDescent="0.3">
      <c r="A87" s="30">
        <f t="shared" si="2"/>
        <v>77</v>
      </c>
      <c r="B87" s="57" t="s">
        <v>432</v>
      </c>
      <c r="C87" s="58" t="s">
        <v>433</v>
      </c>
      <c r="D87" s="59" t="s">
        <v>434</v>
      </c>
      <c r="E87" s="58" t="s">
        <v>435</v>
      </c>
      <c r="F87" s="60" t="s">
        <v>436</v>
      </c>
      <c r="G87" s="61" t="s">
        <v>200</v>
      </c>
      <c r="H87" s="58" t="s">
        <v>309</v>
      </c>
      <c r="I87" s="58" t="s">
        <v>235</v>
      </c>
      <c r="J87" s="62">
        <v>2</v>
      </c>
      <c r="K87" s="62">
        <v>9.1999999999999993</v>
      </c>
      <c r="L87" s="62">
        <v>33.1</v>
      </c>
      <c r="M87" s="62">
        <v>34.590000000000003</v>
      </c>
      <c r="N87" s="62">
        <v>0</v>
      </c>
      <c r="O87" s="65">
        <f t="shared" si="1"/>
        <v>76.89</v>
      </c>
      <c r="P87" s="59"/>
      <c r="Q87" s="62"/>
      <c r="R87" s="63"/>
      <c r="S87" s="64" t="s">
        <v>204</v>
      </c>
    </row>
    <row r="88" spans="1:19" ht="22.5" x14ac:dyDescent="0.3">
      <c r="A88" s="30">
        <f t="shared" si="2"/>
        <v>78</v>
      </c>
      <c r="B88" s="57" t="s">
        <v>437</v>
      </c>
      <c r="C88" s="58" t="s">
        <v>438</v>
      </c>
      <c r="D88" s="59" t="s">
        <v>428</v>
      </c>
      <c r="E88" s="58" t="s">
        <v>439</v>
      </c>
      <c r="F88" s="60" t="s">
        <v>440</v>
      </c>
      <c r="G88" s="61" t="s">
        <v>200</v>
      </c>
      <c r="H88" s="58" t="s">
        <v>200</v>
      </c>
      <c r="I88" s="58" t="s">
        <v>201</v>
      </c>
      <c r="J88" s="62">
        <v>1</v>
      </c>
      <c r="K88" s="62">
        <v>12</v>
      </c>
      <c r="L88" s="62">
        <v>39.17</v>
      </c>
      <c r="M88" s="62">
        <v>45</v>
      </c>
      <c r="N88" s="62">
        <v>0</v>
      </c>
      <c r="O88" s="65">
        <f t="shared" si="1"/>
        <v>96.17</v>
      </c>
      <c r="P88" s="59"/>
      <c r="Q88" s="62"/>
      <c r="R88" s="63"/>
      <c r="S88" s="64" t="s">
        <v>204</v>
      </c>
    </row>
    <row r="89" spans="1:19" ht="22.5" x14ac:dyDescent="0.3">
      <c r="A89" s="30">
        <f t="shared" si="2"/>
        <v>79</v>
      </c>
      <c r="B89" s="57" t="s">
        <v>441</v>
      </c>
      <c r="C89" s="58" t="s">
        <v>442</v>
      </c>
      <c r="D89" s="59" t="s">
        <v>443</v>
      </c>
      <c r="E89" s="58" t="s">
        <v>444</v>
      </c>
      <c r="F89" s="60" t="s">
        <v>445</v>
      </c>
      <c r="G89" s="61" t="s">
        <v>200</v>
      </c>
      <c r="H89" s="58" t="s">
        <v>446</v>
      </c>
      <c r="I89" s="58" t="s">
        <v>235</v>
      </c>
      <c r="J89" s="62">
        <v>1</v>
      </c>
      <c r="K89" s="62">
        <v>8.5</v>
      </c>
      <c r="L89" s="62">
        <v>37.92</v>
      </c>
      <c r="M89" s="62">
        <v>42.8</v>
      </c>
      <c r="N89" s="62">
        <v>0</v>
      </c>
      <c r="O89" s="65">
        <f t="shared" si="1"/>
        <v>89.22</v>
      </c>
      <c r="P89" s="59"/>
      <c r="Q89" s="62"/>
      <c r="R89" s="63"/>
      <c r="S89" s="64" t="s">
        <v>204</v>
      </c>
    </row>
    <row r="90" spans="1:19" ht="22.5" x14ac:dyDescent="0.3">
      <c r="A90" s="30">
        <f t="shared" si="2"/>
        <v>80</v>
      </c>
      <c r="B90" s="57" t="s">
        <v>447</v>
      </c>
      <c r="C90" s="58" t="s">
        <v>448</v>
      </c>
      <c r="D90" s="59" t="s">
        <v>449</v>
      </c>
      <c r="E90" s="58" t="s">
        <v>450</v>
      </c>
      <c r="F90" s="60" t="s">
        <v>451</v>
      </c>
      <c r="G90" s="61" t="s">
        <v>200</v>
      </c>
      <c r="H90" s="58" t="s">
        <v>452</v>
      </c>
      <c r="I90" s="58" t="s">
        <v>235</v>
      </c>
      <c r="J90" s="62">
        <v>1</v>
      </c>
      <c r="K90" s="62">
        <v>10.8</v>
      </c>
      <c r="L90" s="62">
        <v>35.909999999999997</v>
      </c>
      <c r="M90" s="62">
        <v>38.229999999999997</v>
      </c>
      <c r="N90" s="62">
        <v>0</v>
      </c>
      <c r="O90" s="65">
        <f t="shared" si="1"/>
        <v>84.94</v>
      </c>
      <c r="P90" s="59"/>
      <c r="Q90" s="62"/>
      <c r="R90" s="63"/>
      <c r="S90" s="64" t="s">
        <v>204</v>
      </c>
    </row>
  </sheetData>
  <mergeCells count="14">
    <mergeCell ref="S9:S10"/>
    <mergeCell ref="Q9:Q10"/>
    <mergeCell ref="R9:R10"/>
    <mergeCell ref="B1:R1"/>
    <mergeCell ref="B2:R2"/>
    <mergeCell ref="B3:R3"/>
    <mergeCell ref="B9:E9"/>
    <mergeCell ref="K9:P9"/>
    <mergeCell ref="F9:J9"/>
    <mergeCell ref="B5:C5"/>
    <mergeCell ref="B6:C6"/>
    <mergeCell ref="E7:H7"/>
    <mergeCell ref="E6:H6"/>
    <mergeCell ref="E5:H5"/>
  </mergeCells>
  <conditionalFormatting sqref="E42:E43 E45:E50 C42:C50 F42:F48 F75:F83 F50:F73 F90">
    <cfRule type="cellIs" dxfId="7" priority="10" stopIfTrue="1" operator="equal">
      <formula>"MASCULINO"</formula>
    </cfRule>
    <cfRule type="cellIs" dxfId="6" priority="11" stopIfTrue="1" operator="equal">
      <formula>"FEMENINO"</formula>
    </cfRule>
    <cfRule type="cellIs" priority="12" stopIfTrue="1" operator="equal">
      <formula>"-"</formula>
    </cfRule>
  </conditionalFormatting>
  <conditionalFormatting sqref="F84:F89">
    <cfRule type="cellIs" dxfId="5" priority="7" stopIfTrue="1" operator="equal">
      <formula>"MASCULINO"</formula>
    </cfRule>
    <cfRule type="cellIs" dxfId="4" priority="8" stopIfTrue="1" operator="equal">
      <formula>"FEMENINO"</formula>
    </cfRule>
    <cfRule type="cellIs" priority="9" stopIfTrue="1" operator="equal">
      <formula>"-"</formula>
    </cfRule>
  </conditionalFormatting>
  <conditionalFormatting sqref="F74">
    <cfRule type="cellIs" dxfId="3" priority="4" stopIfTrue="1" operator="equal">
      <formula>"MASCULINO"</formula>
    </cfRule>
    <cfRule type="cellIs" dxfId="2" priority="5" stopIfTrue="1" operator="equal">
      <formula>"FEMENINO"</formula>
    </cfRule>
    <cfRule type="cellIs" priority="6" stopIfTrue="1" operator="equal">
      <formula>"-"</formula>
    </cfRule>
  </conditionalFormatting>
  <conditionalFormatting sqref="F49">
    <cfRule type="cellIs" dxfId="1" priority="1" stopIfTrue="1" operator="equal">
      <formula>"MASCULINO"</formula>
    </cfRule>
    <cfRule type="cellIs" dxfId="0" priority="2" stopIfTrue="1" operator="equal">
      <formula>"FEMENINO"</formula>
    </cfRule>
    <cfRule type="cellIs" priority="3" stopIfTrue="1" operator="equal">
      <formula>"-"</formula>
    </cfRule>
  </conditionalFormatting>
  <pageMargins left="0.51181102362204722" right="0.31496062992125984" top="0.74803149606299213" bottom="0.74803149606299213" header="0.31496062992125984" footer="0.31496062992125984"/>
  <pageSetup paperSize="1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ELIZABETH BERMUDEZ CANO</dc:creator>
  <cp:lastModifiedBy>CAROL ELIZABETH BERMUDEZ CANO</cp:lastModifiedBy>
  <cp:lastPrinted>2018-11-06T20:12:02Z</cp:lastPrinted>
  <dcterms:created xsi:type="dcterms:W3CDTF">2018-11-06T13:25:13Z</dcterms:created>
  <dcterms:modified xsi:type="dcterms:W3CDTF">2019-02-28T22:41:33Z</dcterms:modified>
</cp:coreProperties>
</file>