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595" windowHeight="6405" tabRatio="601" activeTab="0"/>
  </bookViews>
  <sheets>
    <sheet name="RECLASIFICIACION 2012" sheetId="1" r:id="rId1"/>
  </sheets>
  <definedNames/>
  <calcPr fullCalcOnLoad="1"/>
</workbook>
</file>

<file path=xl/sharedStrings.xml><?xml version="1.0" encoding="utf-8"?>
<sst xmlns="http://schemas.openxmlformats.org/spreadsheetml/2006/main" count="83" uniqueCount="57">
  <si>
    <t xml:space="preserve">CEDULA </t>
  </si>
  <si>
    <t xml:space="preserve">CARGOS INSCRITOS </t>
  </si>
  <si>
    <t>Secretario de Juzgado Municipal y Equivalentes  -  Nominado</t>
  </si>
  <si>
    <t>Oficial Mayor o Sustanciador de Juzgado de Circuito y Equivalentes  -  Nominado</t>
  </si>
  <si>
    <t>Oficial Mayor o Sustanciador de Juzgado Municipal y Equivalentes  -  Nominado</t>
  </si>
  <si>
    <t>Auxiliar Judicial de Juzgado de Familia y Promiscuo de Familia  -  Grado 4</t>
  </si>
  <si>
    <t>Escribiente de Juzgado de Circuito y Equivalentes   -  Nominado</t>
  </si>
  <si>
    <t>PERDOMO TRUJILLO ARMANDO</t>
  </si>
  <si>
    <t>Secretario de Juzgado de Circuito y Equivalentes  -  Nominado</t>
  </si>
  <si>
    <t>Escribiente de Tribunal y Equivalentes  -  Nominado</t>
  </si>
  <si>
    <t>Asistente Jurídico de Juzgados de Ejecución de Penas y Medidas de Seguridad  -  Grado 19</t>
  </si>
  <si>
    <t>Relator de Tribunal y Equivalentes  -  Nominado</t>
  </si>
  <si>
    <t>Oficial Mayor o Sustanciador de Tribunal y Equivalentes  -  Grado 13</t>
  </si>
  <si>
    <t>Oficial Mayor o Sustanciador de Tribunal y Equivalentes  -  Nominado</t>
  </si>
  <si>
    <t>PINEDA CASTRO DIANA KARINA</t>
  </si>
  <si>
    <t>COMBARIZA CAMARGO OSCAR FABIAN</t>
  </si>
  <si>
    <t>MENESES OSORIO ANGELA MERCEDES</t>
  </si>
  <si>
    <t>CIFUENTES RENGIFO ANGELA MARIA</t>
  </si>
  <si>
    <t>PUNTAJES INICIALES</t>
  </si>
  <si>
    <t>CAPACITACIONES Y PUBLICACIONES</t>
  </si>
  <si>
    <t xml:space="preserve">EXPERIENCIA Y DOCENCIA </t>
  </si>
  <si>
    <t>NUEVO PUNTAJE TOTAL EN EL REGISTRO</t>
  </si>
  <si>
    <t>ORDEN</t>
  </si>
  <si>
    <t>PUNTAJE ANTERIOR EN EL REGISTRO</t>
  </si>
  <si>
    <t>REPARTO : DR. JAIRO ENRIQUE VERA CASTELLANOS</t>
  </si>
  <si>
    <t>RAMA JUDICIAL DEL PODER PÚBLICO</t>
  </si>
  <si>
    <t>CONSEJO SUPERIOR DE LA JUDICATURA</t>
  </si>
  <si>
    <t>NOMBRE DEL CONCURSANTE</t>
  </si>
  <si>
    <t>CONSEJO SECCIONAL DEL QUINDÍO - SALA ADMINISTRATIVA</t>
  </si>
  <si>
    <t>DE ALGUNOS ASPIRANTES QUE SOLICITARON RECLASIFICACION EN DESARROLLO DEL CONCURSO DE MÉRITOS CONVOCADO MEDIANTE EL ACUERDO 290 DE ESTA SALA</t>
  </si>
  <si>
    <t>NUEVOS PUNTAJES ASIGNADOS POR RECLASIFICACION</t>
  </si>
  <si>
    <t>CHAVARRO ESPINOSA CAROL EVELYN</t>
  </si>
  <si>
    <t>41,945,147</t>
  </si>
  <si>
    <t>Asistente Social Juz. Ejecución Penas G-18</t>
  </si>
  <si>
    <t>Asistente Social Juz. Familia</t>
  </si>
  <si>
    <t>RAMIREZ PEREZ ISABEL CRISTINA</t>
  </si>
  <si>
    <t>24,585,893</t>
  </si>
  <si>
    <t>LONDOÑO DEVIA JORGE MARIO</t>
  </si>
  <si>
    <t>9,729,046</t>
  </si>
  <si>
    <t>0,00</t>
  </si>
  <si>
    <t>CEBALLOS CASTAÑO MAGDA LORENA</t>
  </si>
  <si>
    <t>66,963,848</t>
  </si>
  <si>
    <t>SOSSA SANCHEZ DIEGO FERNANDO</t>
  </si>
  <si>
    <t>89,007,948</t>
  </si>
  <si>
    <t>20,00</t>
  </si>
  <si>
    <t>LOZANO CASTRO GLORIA TATIANA</t>
  </si>
  <si>
    <t>41,957,631</t>
  </si>
  <si>
    <t>Escribiente de Juzgado Circuito Nominado</t>
  </si>
  <si>
    <t>41,11</t>
  </si>
  <si>
    <t>VALENCIA SERNA ANDRES FELIPE</t>
  </si>
  <si>
    <t>1,094,886,189</t>
  </si>
  <si>
    <t>Escribiente de Juzgado Municipal Nominado</t>
  </si>
  <si>
    <t>3,36</t>
  </si>
  <si>
    <t>REPARTO : DRA. LORENA GOMEZ ROA</t>
  </si>
  <si>
    <t>CUADRO ANEXO A LA RESOLUCIÓN No. 58   DE  MARZO 30  DE 2012 POR MEDIO DE LA CUAL SE ACTUALIZAN LOS PUNTAJES</t>
  </si>
  <si>
    <t>PARA LA PROVISIÓN DE CARGOS DE EMPLEADOS DE CARRERA DE TRIBUNALES, JUZGADOS Y CENTROS DE SERVICIOS EN EL DISTRITO JUDICIAL DE ARMENIA - MARZO 2012</t>
  </si>
  <si>
    <t>CUADRO ANEXO A LA RESOLUCIÓN No.   58   DE       MARZO 30   DE 2012 POR MEDIO DE LA CUAL SE ACTUALIZAN LOS PUNTAJES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</si>
</sst>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"/>
    <numFmt numFmtId="181" formatCode="0.0000000"/>
    <numFmt numFmtId="182" formatCode="0.000000"/>
    <numFmt numFmtId="183" formatCode="#,##0.000000"/>
    <numFmt numFmtId="184" formatCode="dd\-mm\-yy"/>
    <numFmt numFmtId="185" formatCode="[$-240A]dddd\,\ dd&quot; de &quot;mmmm&quot; de &quot;yyyy"/>
  </numFmts>
  <fonts count="38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4" fontId="0" fillId="0" borderId="11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2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0" fillId="0" borderId="27" xfId="0" applyNumberForma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top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1" xfId="0" applyFill="1" applyBorder="1" applyAlignment="1">
      <alignment wrapText="1"/>
    </xf>
    <xf numFmtId="0" fontId="1" fillId="0" borderId="28" xfId="0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wrapText="1"/>
    </xf>
    <xf numFmtId="4" fontId="1" fillId="0" borderId="28" xfId="0" applyNumberFormat="1" applyFont="1" applyFill="1" applyBorder="1" applyAlignment="1">
      <alignment horizontal="center"/>
    </xf>
    <xf numFmtId="0" fontId="0" fillId="0" borderId="25" xfId="0" applyFill="1" applyBorder="1" applyAlignment="1">
      <alignment wrapText="1"/>
    </xf>
    <xf numFmtId="2" fontId="0" fillId="0" borderId="10" xfId="0" applyNumberForma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/>
    </xf>
    <xf numFmtId="3" fontId="0" fillId="0" borderId="11" xfId="0" applyNumberFormat="1" applyFont="1" applyFill="1" applyBorder="1" applyAlignment="1">
      <alignment horizontal="justify" vertical="center"/>
    </xf>
    <xf numFmtId="2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left" vertical="center"/>
    </xf>
    <xf numFmtId="3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4" fontId="1" fillId="0" borderId="29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3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4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3" fontId="0" fillId="0" borderId="18" xfId="0" applyNumberFormat="1" applyFill="1" applyBorder="1" applyAlignment="1">
      <alignment horizontal="center" vertical="center"/>
    </xf>
    <xf numFmtId="3" fontId="0" fillId="0" borderId="32" xfId="0" applyNumberFormat="1" applyFill="1" applyBorder="1" applyAlignment="1">
      <alignment horizontal="center" vertical="center"/>
    </xf>
    <xf numFmtId="3" fontId="0" fillId="0" borderId="40" xfId="0" applyNumberForma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3</xdr:row>
      <xdr:rowOff>28575</xdr:rowOff>
    </xdr:from>
    <xdr:to>
      <xdr:col>2</xdr:col>
      <xdr:colOff>257175</xdr:colOff>
      <xdr:row>7</xdr:row>
      <xdr:rowOff>0</xdr:rowOff>
    </xdr:to>
    <xdr:pic>
      <xdr:nvPicPr>
        <xdr:cNvPr id="1" name="Picture 4" descr="logo_cs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55245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42</xdr:row>
      <xdr:rowOff>28575</xdr:rowOff>
    </xdr:from>
    <xdr:to>
      <xdr:col>2</xdr:col>
      <xdr:colOff>257175</xdr:colOff>
      <xdr:row>46</xdr:row>
      <xdr:rowOff>0</xdr:rowOff>
    </xdr:to>
    <xdr:pic>
      <xdr:nvPicPr>
        <xdr:cNvPr id="2" name="Picture 4" descr="logo_cs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1534775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62"/>
  <sheetViews>
    <sheetView tabSelected="1" zoomScale="75" zoomScaleNormal="75" workbookViewId="0" topLeftCell="A1">
      <selection activeCell="D17" sqref="D17"/>
    </sheetView>
  </sheetViews>
  <sheetFormatPr defaultColWidth="11.421875" defaultRowHeight="12.75"/>
  <cols>
    <col min="1" max="1" width="11.421875" style="4" customWidth="1"/>
    <col min="2" max="2" width="11.421875" style="1" customWidth="1"/>
    <col min="3" max="3" width="38.57421875" style="4" customWidth="1"/>
    <col min="4" max="4" width="14.00390625" style="1" customWidth="1"/>
    <col min="5" max="5" width="39.57421875" style="5" customWidth="1"/>
    <col min="6" max="6" width="16.00390625" style="4" customWidth="1"/>
    <col min="7" max="7" width="14.140625" style="4" customWidth="1"/>
    <col min="8" max="8" width="15.28125" style="4" customWidth="1"/>
    <col min="9" max="9" width="16.421875" style="4" customWidth="1"/>
    <col min="10" max="10" width="12.57421875" style="4" customWidth="1"/>
    <col min="11" max="11" width="14.00390625" style="8" customWidth="1"/>
    <col min="12" max="16384" width="11.421875" style="4" customWidth="1"/>
  </cols>
  <sheetData>
    <row r="4" spans="2:11" s="25" customFormat="1" ht="15">
      <c r="B4" s="83" t="s">
        <v>25</v>
      </c>
      <c r="C4" s="83"/>
      <c r="D4" s="83"/>
      <c r="E4" s="83"/>
      <c r="F4" s="83"/>
      <c r="G4" s="83"/>
      <c r="H4" s="83"/>
      <c r="I4" s="83"/>
      <c r="J4" s="83"/>
      <c r="K4" s="83"/>
    </row>
    <row r="5" spans="2:11" s="25" customFormat="1" ht="15">
      <c r="B5" s="83" t="s">
        <v>26</v>
      </c>
      <c r="C5" s="83"/>
      <c r="D5" s="83"/>
      <c r="E5" s="83"/>
      <c r="F5" s="83"/>
      <c r="G5" s="83"/>
      <c r="H5" s="83"/>
      <c r="I5" s="83"/>
      <c r="J5" s="83"/>
      <c r="K5" s="83"/>
    </row>
    <row r="6" spans="2:11" s="25" customFormat="1" ht="15">
      <c r="B6" s="83" t="s">
        <v>28</v>
      </c>
      <c r="C6" s="83"/>
      <c r="D6" s="83"/>
      <c r="E6" s="83"/>
      <c r="F6" s="83"/>
      <c r="G6" s="83"/>
      <c r="H6" s="83"/>
      <c r="I6" s="83"/>
      <c r="J6" s="83"/>
      <c r="K6" s="83"/>
    </row>
    <row r="7" spans="2:11" s="25" customFormat="1" ht="15.75">
      <c r="B7" s="26"/>
      <c r="C7" s="26"/>
      <c r="D7" s="26"/>
      <c r="E7" s="26"/>
      <c r="F7" s="26"/>
      <c r="G7" s="26"/>
      <c r="H7" s="26"/>
      <c r="I7" s="26"/>
      <c r="K7" s="27"/>
    </row>
    <row r="8" spans="2:11" s="25" customFormat="1" ht="15">
      <c r="B8" s="83" t="s">
        <v>54</v>
      </c>
      <c r="C8" s="83"/>
      <c r="D8" s="83"/>
      <c r="E8" s="83"/>
      <c r="F8" s="83"/>
      <c r="G8" s="83"/>
      <c r="H8" s="83"/>
      <c r="I8" s="83"/>
      <c r="J8" s="83"/>
      <c r="K8" s="83"/>
    </row>
    <row r="9" spans="2:11" s="25" customFormat="1" ht="15">
      <c r="B9" s="83" t="s">
        <v>29</v>
      </c>
      <c r="C9" s="83"/>
      <c r="D9" s="83"/>
      <c r="E9" s="83"/>
      <c r="F9" s="83"/>
      <c r="G9" s="83"/>
      <c r="H9" s="83"/>
      <c r="I9" s="83"/>
      <c r="J9" s="83"/>
      <c r="K9" s="83"/>
    </row>
    <row r="10" spans="2:11" s="25" customFormat="1" ht="15">
      <c r="B10" s="83" t="s">
        <v>55</v>
      </c>
      <c r="C10" s="83"/>
      <c r="D10" s="83"/>
      <c r="E10" s="83"/>
      <c r="F10" s="83"/>
      <c r="G10" s="83"/>
      <c r="H10" s="83"/>
      <c r="I10" s="83"/>
      <c r="J10" s="83"/>
      <c r="K10" s="83"/>
    </row>
    <row r="11" spans="2:11" s="25" customFormat="1" ht="15.75">
      <c r="B11" s="26"/>
      <c r="C11" s="26"/>
      <c r="D11" s="26"/>
      <c r="E11" s="26"/>
      <c r="F11" s="26"/>
      <c r="G11" s="26"/>
      <c r="H11" s="26"/>
      <c r="I11" s="26"/>
      <c r="J11" s="26"/>
      <c r="K11" s="27"/>
    </row>
    <row r="12" spans="2:11" s="25" customFormat="1" ht="15">
      <c r="B12" s="71" t="s">
        <v>24</v>
      </c>
      <c r="C12" s="71"/>
      <c r="D12" s="71"/>
      <c r="E12" s="71"/>
      <c r="F12" s="71"/>
      <c r="G12" s="71"/>
      <c r="H12" s="71"/>
      <c r="I12" s="71"/>
      <c r="J12" s="71"/>
      <c r="K12" s="71"/>
    </row>
    <row r="13" spans="2:10" ht="16.5" thickBot="1">
      <c r="B13" s="7"/>
      <c r="C13" s="8"/>
      <c r="D13" s="7"/>
      <c r="E13" s="9"/>
      <c r="F13" s="8"/>
      <c r="G13" s="8"/>
      <c r="H13" s="8"/>
      <c r="I13" s="8"/>
      <c r="J13" s="8"/>
    </row>
    <row r="14" spans="2:11" ht="44.25" customHeight="1">
      <c r="B14" s="72" t="s">
        <v>22</v>
      </c>
      <c r="C14" s="72" t="s">
        <v>27</v>
      </c>
      <c r="D14" s="72" t="s">
        <v>0</v>
      </c>
      <c r="E14" s="74" t="s">
        <v>1</v>
      </c>
      <c r="F14" s="76" t="s">
        <v>18</v>
      </c>
      <c r="G14" s="76"/>
      <c r="H14" s="77" t="s">
        <v>30</v>
      </c>
      <c r="I14" s="78"/>
      <c r="J14" s="79" t="s">
        <v>23</v>
      </c>
      <c r="K14" s="81" t="s">
        <v>21</v>
      </c>
    </row>
    <row r="15" spans="2:11" ht="60.75" thickBot="1">
      <c r="B15" s="92"/>
      <c r="C15" s="73"/>
      <c r="D15" s="73"/>
      <c r="E15" s="75"/>
      <c r="F15" s="23" t="s">
        <v>20</v>
      </c>
      <c r="G15" s="23" t="s">
        <v>19</v>
      </c>
      <c r="H15" s="23" t="s">
        <v>20</v>
      </c>
      <c r="I15" s="23" t="s">
        <v>19</v>
      </c>
      <c r="J15" s="80"/>
      <c r="K15" s="82"/>
    </row>
    <row r="16" spans="2:11" ht="30" customHeight="1" thickBot="1">
      <c r="B16" s="24">
        <v>1</v>
      </c>
      <c r="C16" s="34" t="s">
        <v>7</v>
      </c>
      <c r="D16" s="39">
        <v>89002107</v>
      </c>
      <c r="E16" s="47" t="s">
        <v>8</v>
      </c>
      <c r="F16" s="10">
        <v>106.22</v>
      </c>
      <c r="G16" s="10">
        <v>20</v>
      </c>
      <c r="H16" s="14">
        <v>18.44</v>
      </c>
      <c r="I16" s="10">
        <v>0</v>
      </c>
      <c r="J16" s="14">
        <v>775.4</v>
      </c>
      <c r="K16" s="48">
        <f>SUM(H16+I16+J16)</f>
        <v>793.84</v>
      </c>
    </row>
    <row r="17" spans="2:11" ht="30" customHeight="1" thickBot="1">
      <c r="B17" s="40">
        <v>2</v>
      </c>
      <c r="C17" s="41" t="s">
        <v>14</v>
      </c>
      <c r="D17" s="42">
        <v>24585000</v>
      </c>
      <c r="E17" s="43" t="s">
        <v>10</v>
      </c>
      <c r="F17" s="21">
        <v>35.56</v>
      </c>
      <c r="G17" s="10">
        <v>0</v>
      </c>
      <c r="H17" s="14">
        <v>129.56</v>
      </c>
      <c r="I17" s="10">
        <v>30</v>
      </c>
      <c r="J17" s="14">
        <v>700.7</v>
      </c>
      <c r="K17" s="48">
        <f>SUM(H17+I17+J17)</f>
        <v>860.26</v>
      </c>
    </row>
    <row r="18" spans="2:11" ht="24.75" customHeight="1">
      <c r="B18" s="90">
        <v>3</v>
      </c>
      <c r="C18" s="88" t="s">
        <v>16</v>
      </c>
      <c r="D18" s="70">
        <v>41953638</v>
      </c>
      <c r="E18" s="35" t="s">
        <v>8</v>
      </c>
      <c r="F18" s="36">
        <v>89.34</v>
      </c>
      <c r="G18" s="21">
        <v>15</v>
      </c>
      <c r="H18" s="22">
        <v>22.17</v>
      </c>
      <c r="I18" s="21">
        <v>15</v>
      </c>
      <c r="J18" s="21">
        <v>796.57</v>
      </c>
      <c r="K18" s="33">
        <f aca="true" t="shared" si="0" ref="K18:K24">SUM(H18+I18+J18)</f>
        <v>833.74</v>
      </c>
    </row>
    <row r="19" spans="2:11" ht="24.75" customHeight="1" thickBot="1">
      <c r="B19" s="91"/>
      <c r="C19" s="89"/>
      <c r="D19" s="70"/>
      <c r="E19" s="37" t="s">
        <v>2</v>
      </c>
      <c r="F19" s="38">
        <v>97.56</v>
      </c>
      <c r="G19" s="18">
        <v>15</v>
      </c>
      <c r="H19" s="17">
        <v>22.17</v>
      </c>
      <c r="I19" s="18">
        <v>15</v>
      </c>
      <c r="J19" s="18">
        <v>782.28</v>
      </c>
      <c r="K19" s="29">
        <f t="shared" si="0"/>
        <v>819.4499999999999</v>
      </c>
    </row>
    <row r="20" spans="2:13" ht="24.75" customHeight="1">
      <c r="B20" s="90">
        <v>4</v>
      </c>
      <c r="C20" s="88" t="s">
        <v>15</v>
      </c>
      <c r="D20" s="86">
        <v>79862290</v>
      </c>
      <c r="E20" s="11" t="s">
        <v>3</v>
      </c>
      <c r="F20" s="15">
        <v>150</v>
      </c>
      <c r="G20" s="16">
        <v>15</v>
      </c>
      <c r="H20" s="15">
        <v>0</v>
      </c>
      <c r="I20" s="16">
        <v>0</v>
      </c>
      <c r="J20" s="16">
        <v>885.22</v>
      </c>
      <c r="K20" s="28">
        <f t="shared" si="0"/>
        <v>885.22</v>
      </c>
      <c r="M20" s="3"/>
    </row>
    <row r="21" spans="2:11" ht="24.75" customHeight="1">
      <c r="B21" s="66"/>
      <c r="C21" s="68"/>
      <c r="D21" s="70"/>
      <c r="E21" s="12" t="s">
        <v>4</v>
      </c>
      <c r="F21" s="19">
        <v>150</v>
      </c>
      <c r="G21" s="20">
        <v>15</v>
      </c>
      <c r="H21" s="19">
        <v>0</v>
      </c>
      <c r="I21" s="20">
        <v>0</v>
      </c>
      <c r="J21" s="19">
        <v>890.84</v>
      </c>
      <c r="K21" s="30">
        <f t="shared" si="0"/>
        <v>890.84</v>
      </c>
    </row>
    <row r="22" spans="2:11" ht="24.75" customHeight="1">
      <c r="B22" s="66"/>
      <c r="C22" s="68"/>
      <c r="D22" s="70"/>
      <c r="E22" s="12" t="s">
        <v>12</v>
      </c>
      <c r="F22" s="19">
        <v>150</v>
      </c>
      <c r="G22" s="20">
        <v>15</v>
      </c>
      <c r="H22" s="19">
        <v>0</v>
      </c>
      <c r="I22" s="20">
        <v>0</v>
      </c>
      <c r="J22" s="20">
        <v>861.75</v>
      </c>
      <c r="K22" s="30">
        <f t="shared" si="0"/>
        <v>861.75</v>
      </c>
    </row>
    <row r="23" spans="2:11" ht="24.75" customHeight="1">
      <c r="B23" s="66"/>
      <c r="C23" s="68"/>
      <c r="D23" s="70"/>
      <c r="E23" s="12" t="s">
        <v>13</v>
      </c>
      <c r="F23" s="19">
        <v>150</v>
      </c>
      <c r="G23" s="20">
        <v>15</v>
      </c>
      <c r="H23" s="19">
        <v>0</v>
      </c>
      <c r="I23" s="20">
        <v>0</v>
      </c>
      <c r="J23" s="19">
        <v>830.4</v>
      </c>
      <c r="K23" s="31">
        <f t="shared" si="0"/>
        <v>830.4</v>
      </c>
    </row>
    <row r="24" spans="2:11" ht="24.75" customHeight="1" thickBot="1">
      <c r="B24" s="91"/>
      <c r="C24" s="89"/>
      <c r="D24" s="87"/>
      <c r="E24" s="13" t="s">
        <v>11</v>
      </c>
      <c r="F24" s="17">
        <v>137.34</v>
      </c>
      <c r="G24" s="18">
        <v>15</v>
      </c>
      <c r="H24" s="17">
        <v>12.66</v>
      </c>
      <c r="I24" s="18">
        <v>0</v>
      </c>
      <c r="J24" s="17">
        <v>830.22</v>
      </c>
      <c r="K24" s="32">
        <f t="shared" si="0"/>
        <v>842.88</v>
      </c>
    </row>
    <row r="25" spans="2:11" ht="25.5">
      <c r="B25" s="90">
        <v>5</v>
      </c>
      <c r="C25" s="93" t="s">
        <v>17</v>
      </c>
      <c r="D25" s="96">
        <v>66962301</v>
      </c>
      <c r="E25" s="44" t="s">
        <v>5</v>
      </c>
      <c r="F25" s="15">
        <v>50.55</v>
      </c>
      <c r="G25" s="16">
        <v>20</v>
      </c>
      <c r="H25" s="15">
        <v>38.39</v>
      </c>
      <c r="I25" s="16">
        <v>15</v>
      </c>
      <c r="J25" s="15">
        <v>671.56</v>
      </c>
      <c r="K25" s="28">
        <f>SUM(H25+I25+J25)</f>
        <v>724.9499999999999</v>
      </c>
    </row>
    <row r="26" spans="2:11" ht="25.5">
      <c r="B26" s="66"/>
      <c r="C26" s="94"/>
      <c r="D26" s="97"/>
      <c r="E26" s="45" t="s">
        <v>6</v>
      </c>
      <c r="F26" s="19">
        <v>70.55</v>
      </c>
      <c r="G26" s="20">
        <v>20</v>
      </c>
      <c r="H26" s="19">
        <v>38.39</v>
      </c>
      <c r="I26" s="20">
        <v>15</v>
      </c>
      <c r="J26" s="19">
        <v>707.21</v>
      </c>
      <c r="K26" s="31">
        <f>SUM(H26+I26+J26)</f>
        <v>760.6</v>
      </c>
    </row>
    <row r="27" spans="2:11" ht="26.25" thickBot="1">
      <c r="B27" s="91"/>
      <c r="C27" s="95"/>
      <c r="D27" s="98"/>
      <c r="E27" s="46" t="s">
        <v>9</v>
      </c>
      <c r="F27" s="17">
        <v>70.55</v>
      </c>
      <c r="G27" s="18">
        <v>20</v>
      </c>
      <c r="H27" s="17">
        <v>38.39</v>
      </c>
      <c r="I27" s="18">
        <v>15</v>
      </c>
      <c r="J27" s="17">
        <v>701.01</v>
      </c>
      <c r="K27" s="32">
        <f>SUM(H27+I27+J27)</f>
        <v>754.4</v>
      </c>
    </row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spans="2:11" ht="15.75">
      <c r="B40" s="84"/>
      <c r="C40" s="84"/>
      <c r="D40" s="84"/>
      <c r="E40" s="84"/>
      <c r="F40" s="84"/>
      <c r="G40" s="84"/>
      <c r="H40" s="84"/>
      <c r="I40" s="84"/>
      <c r="J40" s="84"/>
      <c r="K40" s="84"/>
    </row>
    <row r="41" spans="2:11" ht="12.75">
      <c r="B41" s="85"/>
      <c r="C41" s="85"/>
      <c r="D41" s="85"/>
      <c r="E41" s="85"/>
      <c r="F41" s="85"/>
      <c r="G41" s="85"/>
      <c r="H41" s="85"/>
      <c r="I41" s="85"/>
      <c r="J41" s="85"/>
      <c r="K41" s="85"/>
    </row>
    <row r="42" ht="15.75">
      <c r="D42" s="6"/>
    </row>
    <row r="43" spans="2:11" s="25" customFormat="1" ht="15">
      <c r="B43" s="83" t="s">
        <v>25</v>
      </c>
      <c r="C43" s="83"/>
      <c r="D43" s="83"/>
      <c r="E43" s="83"/>
      <c r="F43" s="83"/>
      <c r="G43" s="83"/>
      <c r="H43" s="83"/>
      <c r="I43" s="83"/>
      <c r="J43" s="83"/>
      <c r="K43" s="83"/>
    </row>
    <row r="44" spans="2:11" s="25" customFormat="1" ht="15">
      <c r="B44" s="83" t="s">
        <v>26</v>
      </c>
      <c r="C44" s="83"/>
      <c r="D44" s="83"/>
      <c r="E44" s="83"/>
      <c r="F44" s="83"/>
      <c r="G44" s="83"/>
      <c r="H44" s="83"/>
      <c r="I44" s="83"/>
      <c r="J44" s="83"/>
      <c r="K44" s="83"/>
    </row>
    <row r="45" spans="2:11" s="25" customFormat="1" ht="15">
      <c r="B45" s="83" t="s">
        <v>28</v>
      </c>
      <c r="C45" s="83"/>
      <c r="D45" s="83"/>
      <c r="E45" s="83"/>
      <c r="F45" s="83"/>
      <c r="G45" s="83"/>
      <c r="H45" s="83"/>
      <c r="I45" s="83"/>
      <c r="J45" s="83"/>
      <c r="K45" s="83"/>
    </row>
    <row r="46" spans="2:11" s="25" customFormat="1" ht="15.75">
      <c r="B46" s="26"/>
      <c r="C46" s="26"/>
      <c r="D46" s="26"/>
      <c r="E46" s="26"/>
      <c r="F46" s="26"/>
      <c r="G46" s="26"/>
      <c r="H46" s="26"/>
      <c r="I46" s="26"/>
      <c r="K46" s="27"/>
    </row>
    <row r="47" spans="2:11" s="25" customFormat="1" ht="15">
      <c r="B47" s="83" t="s">
        <v>56</v>
      </c>
      <c r="C47" s="83"/>
      <c r="D47" s="83"/>
      <c r="E47" s="83"/>
      <c r="F47" s="83"/>
      <c r="G47" s="83"/>
      <c r="H47" s="83"/>
      <c r="I47" s="83"/>
      <c r="J47" s="83"/>
      <c r="K47" s="83"/>
    </row>
    <row r="48" spans="2:11" s="25" customFormat="1" ht="15">
      <c r="B48" s="83" t="s">
        <v>29</v>
      </c>
      <c r="C48" s="83"/>
      <c r="D48" s="83"/>
      <c r="E48" s="83"/>
      <c r="F48" s="83"/>
      <c r="G48" s="83"/>
      <c r="H48" s="83"/>
      <c r="I48" s="83"/>
      <c r="J48" s="83"/>
      <c r="K48" s="83"/>
    </row>
    <row r="49" spans="2:11" s="25" customFormat="1" ht="15">
      <c r="B49" s="83" t="s">
        <v>55</v>
      </c>
      <c r="C49" s="83"/>
      <c r="D49" s="83"/>
      <c r="E49" s="83"/>
      <c r="F49" s="83"/>
      <c r="G49" s="83"/>
      <c r="H49" s="83"/>
      <c r="I49" s="83"/>
      <c r="J49" s="83"/>
      <c r="K49" s="83"/>
    </row>
    <row r="50" spans="2:11" s="25" customFormat="1" ht="15.75">
      <c r="B50" s="26"/>
      <c r="C50" s="26"/>
      <c r="D50" s="26"/>
      <c r="E50" s="26"/>
      <c r="F50" s="26"/>
      <c r="G50" s="26"/>
      <c r="H50" s="26"/>
      <c r="I50" s="26"/>
      <c r="J50" s="26"/>
      <c r="K50" s="27"/>
    </row>
    <row r="51" spans="2:11" s="25" customFormat="1" ht="15">
      <c r="B51" s="71" t="s">
        <v>53</v>
      </c>
      <c r="C51" s="71"/>
      <c r="D51" s="71"/>
      <c r="E51" s="71"/>
      <c r="F51" s="71"/>
      <c r="G51" s="71"/>
      <c r="H51" s="71"/>
      <c r="I51" s="71"/>
      <c r="J51" s="71"/>
      <c r="K51" s="71"/>
    </row>
    <row r="52" spans="2:10" ht="16.5" thickBot="1">
      <c r="B52" s="7"/>
      <c r="C52" s="8"/>
      <c r="D52" s="7"/>
      <c r="E52" s="9"/>
      <c r="F52" s="8"/>
      <c r="G52" s="8"/>
      <c r="H52" s="8"/>
      <c r="I52" s="8"/>
      <c r="J52" s="8"/>
    </row>
    <row r="53" spans="2:11" ht="44.25" customHeight="1">
      <c r="B53" s="72" t="s">
        <v>22</v>
      </c>
      <c r="C53" s="72" t="s">
        <v>27</v>
      </c>
      <c r="D53" s="72" t="s">
        <v>0</v>
      </c>
      <c r="E53" s="74" t="s">
        <v>1</v>
      </c>
      <c r="F53" s="76" t="s">
        <v>18</v>
      </c>
      <c r="G53" s="76"/>
      <c r="H53" s="77" t="s">
        <v>30</v>
      </c>
      <c r="I53" s="78"/>
      <c r="J53" s="79" t="s">
        <v>23</v>
      </c>
      <c r="K53" s="81" t="s">
        <v>21</v>
      </c>
    </row>
    <row r="54" spans="2:11" ht="60.75" thickBot="1">
      <c r="B54" s="73"/>
      <c r="C54" s="73"/>
      <c r="D54" s="73"/>
      <c r="E54" s="75"/>
      <c r="F54" s="23" t="s">
        <v>20</v>
      </c>
      <c r="G54" s="23" t="s">
        <v>19</v>
      </c>
      <c r="H54" s="23" t="s">
        <v>20</v>
      </c>
      <c r="I54" s="23" t="s">
        <v>19</v>
      </c>
      <c r="J54" s="80"/>
      <c r="K54" s="82"/>
    </row>
    <row r="55" spans="2:11" ht="30" customHeight="1">
      <c r="B55" s="65">
        <v>1</v>
      </c>
      <c r="C55" s="67" t="s">
        <v>31</v>
      </c>
      <c r="D55" s="69" t="s">
        <v>32</v>
      </c>
      <c r="E55" s="50" t="s">
        <v>33</v>
      </c>
      <c r="F55" s="20">
        <v>75.83</v>
      </c>
      <c r="G55" s="49">
        <v>20</v>
      </c>
      <c r="H55" s="22">
        <v>12.77</v>
      </c>
      <c r="I55" s="21">
        <v>0</v>
      </c>
      <c r="J55" s="53">
        <v>588.94</v>
      </c>
      <c r="K55" s="54">
        <f>J55+H55+I55</f>
        <v>601.71</v>
      </c>
    </row>
    <row r="56" spans="2:11" ht="30" customHeight="1" thickBot="1">
      <c r="B56" s="66"/>
      <c r="C56" s="68"/>
      <c r="D56" s="70"/>
      <c r="E56" s="52" t="s">
        <v>34</v>
      </c>
      <c r="F56" s="2">
        <v>75.83</v>
      </c>
      <c r="G56" s="53">
        <v>20</v>
      </c>
      <c r="H56" s="55">
        <v>12.77</v>
      </c>
      <c r="I56" s="2">
        <v>0</v>
      </c>
      <c r="J56" s="2">
        <v>589.58</v>
      </c>
      <c r="K56" s="64">
        <f>H56+I56+J56</f>
        <v>602.35</v>
      </c>
    </row>
    <row r="57" spans="2:11" ht="30" customHeight="1" thickBot="1">
      <c r="B57" s="40">
        <v>2</v>
      </c>
      <c r="C57" s="41" t="s">
        <v>35</v>
      </c>
      <c r="D57" s="56" t="s">
        <v>36</v>
      </c>
      <c r="E57" s="57" t="s">
        <v>3</v>
      </c>
      <c r="F57" s="10">
        <v>47.93</v>
      </c>
      <c r="G57" s="14">
        <v>15</v>
      </c>
      <c r="H57" s="14">
        <v>20.5</v>
      </c>
      <c r="I57" s="10">
        <v>15</v>
      </c>
      <c r="J57" s="10">
        <v>670.34</v>
      </c>
      <c r="K57" s="51">
        <f>J57+I57+H57</f>
        <v>705.84</v>
      </c>
    </row>
    <row r="58" spans="2:11" ht="28.5" customHeight="1" thickBot="1">
      <c r="B58" s="24">
        <v>3</v>
      </c>
      <c r="C58" s="58" t="s">
        <v>37</v>
      </c>
      <c r="D58" s="56" t="s">
        <v>38</v>
      </c>
      <c r="E58" s="57" t="s">
        <v>3</v>
      </c>
      <c r="F58" s="10">
        <v>40.66</v>
      </c>
      <c r="G58" s="10" t="s">
        <v>39</v>
      </c>
      <c r="H58" s="14">
        <v>20.3</v>
      </c>
      <c r="I58" s="10">
        <v>0</v>
      </c>
      <c r="J58" s="10">
        <v>684.78</v>
      </c>
      <c r="K58" s="51">
        <f>H58+I58+J58</f>
        <v>705.0799999999999</v>
      </c>
    </row>
    <row r="59" spans="2:13" ht="31.5" customHeight="1" thickBot="1">
      <c r="B59" s="24">
        <v>4</v>
      </c>
      <c r="C59" s="59" t="s">
        <v>40</v>
      </c>
      <c r="D59" s="10" t="s">
        <v>41</v>
      </c>
      <c r="E59" s="57" t="s">
        <v>3</v>
      </c>
      <c r="F59" s="10">
        <v>105.77</v>
      </c>
      <c r="G59" s="14">
        <v>15</v>
      </c>
      <c r="H59" s="14">
        <v>18.1</v>
      </c>
      <c r="I59" s="10">
        <v>15</v>
      </c>
      <c r="J59" s="60">
        <v>786.16</v>
      </c>
      <c r="K59" s="51">
        <f>H59+I59+J59</f>
        <v>819.26</v>
      </c>
      <c r="M59" s="3"/>
    </row>
    <row r="60" spans="2:11" ht="30" customHeight="1" thickBot="1">
      <c r="B60" s="24">
        <v>5</v>
      </c>
      <c r="C60" s="61" t="s">
        <v>42</v>
      </c>
      <c r="D60" s="62" t="s">
        <v>43</v>
      </c>
      <c r="E60" s="57" t="s">
        <v>3</v>
      </c>
      <c r="F60" s="10">
        <v>79.36</v>
      </c>
      <c r="G60" s="10" t="s">
        <v>44</v>
      </c>
      <c r="H60" s="14">
        <v>21.5</v>
      </c>
      <c r="I60" s="10">
        <v>0</v>
      </c>
      <c r="J60" s="14">
        <v>706.17</v>
      </c>
      <c r="K60" s="48">
        <f>SUM(H60+I60+J60)</f>
        <v>727.67</v>
      </c>
    </row>
    <row r="61" spans="2:11" ht="30" customHeight="1" thickBot="1">
      <c r="B61" s="24">
        <v>6</v>
      </c>
      <c r="C61" s="34" t="s">
        <v>45</v>
      </c>
      <c r="D61" s="10" t="s">
        <v>46</v>
      </c>
      <c r="E61" s="63" t="s">
        <v>47</v>
      </c>
      <c r="F61" s="10" t="s">
        <v>48</v>
      </c>
      <c r="G61" s="10" t="s">
        <v>39</v>
      </c>
      <c r="H61" s="10">
        <v>21.6</v>
      </c>
      <c r="I61" s="10">
        <v>20</v>
      </c>
      <c r="J61" s="10">
        <v>671.79</v>
      </c>
      <c r="K61" s="48">
        <f>J61+I61+H61</f>
        <v>713.39</v>
      </c>
    </row>
    <row r="62" spans="2:11" ht="28.5" customHeight="1" thickBot="1">
      <c r="B62" s="24">
        <v>7</v>
      </c>
      <c r="C62" s="34" t="s">
        <v>49</v>
      </c>
      <c r="D62" s="10" t="s">
        <v>50</v>
      </c>
      <c r="E62" s="63" t="s">
        <v>51</v>
      </c>
      <c r="F62" s="10" t="s">
        <v>52</v>
      </c>
      <c r="G62" s="10" t="s">
        <v>39</v>
      </c>
      <c r="H62" s="10">
        <v>11</v>
      </c>
      <c r="I62" s="10">
        <v>0</v>
      </c>
      <c r="J62" s="10">
        <v>621.31</v>
      </c>
      <c r="K62" s="48">
        <f>J62+H62</f>
        <v>632.31</v>
      </c>
    </row>
  </sheetData>
  <sheetProtection/>
  <mergeCells count="44">
    <mergeCell ref="B25:B27"/>
    <mergeCell ref="C25:C27"/>
    <mergeCell ref="D25:D27"/>
    <mergeCell ref="B4:K4"/>
    <mergeCell ref="B5:K5"/>
    <mergeCell ref="B6:K6"/>
    <mergeCell ref="B8:K8"/>
    <mergeCell ref="B9:K9"/>
    <mergeCell ref="B12:K12"/>
    <mergeCell ref="B10:K10"/>
    <mergeCell ref="D14:D15"/>
    <mergeCell ref="B20:B24"/>
    <mergeCell ref="C14:C15"/>
    <mergeCell ref="B14:B15"/>
    <mergeCell ref="C20:C24"/>
    <mergeCell ref="B18:B19"/>
    <mergeCell ref="B40:K40"/>
    <mergeCell ref="B41:K41"/>
    <mergeCell ref="D20:D24"/>
    <mergeCell ref="F14:G14"/>
    <mergeCell ref="K14:K15"/>
    <mergeCell ref="H14:I14"/>
    <mergeCell ref="E14:E15"/>
    <mergeCell ref="J14:J15"/>
    <mergeCell ref="C18:C19"/>
    <mergeCell ref="D18:D19"/>
    <mergeCell ref="J53:J54"/>
    <mergeCell ref="K53:K54"/>
    <mergeCell ref="B43:K43"/>
    <mergeCell ref="B44:K44"/>
    <mergeCell ref="B45:K45"/>
    <mergeCell ref="B47:K47"/>
    <mergeCell ref="B48:K48"/>
    <mergeCell ref="B49:K49"/>
    <mergeCell ref="B55:B56"/>
    <mergeCell ref="C55:C56"/>
    <mergeCell ref="D55:D56"/>
    <mergeCell ref="B51:K51"/>
    <mergeCell ref="B53:B54"/>
    <mergeCell ref="C53:C54"/>
    <mergeCell ref="D53:D54"/>
    <mergeCell ref="E53:E54"/>
    <mergeCell ref="F53:G53"/>
    <mergeCell ref="H53:I53"/>
  </mergeCells>
  <printOptions/>
  <pageMargins left="1.4960629921259843" right="0.11811023622047245" top="0.1968503937007874" bottom="0.15748031496062992" header="0.31496062992125984" footer="0.31496062992125984"/>
  <pageSetup horizontalDpi="600" verticalDpi="600" orientation="landscape" paperSize="5" scale="75" r:id="rId2"/>
  <headerFooter>
    <oddHeader>&amp;C&amp;P DE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CSJARMENIA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dt3ftbfh4mg</dc:creator>
  <cp:keywords/>
  <dc:description/>
  <cp:lastModifiedBy> </cp:lastModifiedBy>
  <cp:lastPrinted>2012-04-10T14:53:26Z</cp:lastPrinted>
  <dcterms:created xsi:type="dcterms:W3CDTF">2007-11-13T20:15:21Z</dcterms:created>
  <dcterms:modified xsi:type="dcterms:W3CDTF">2012-04-10T14:53:28Z</dcterms:modified>
  <cp:category/>
  <cp:version/>
  <cp:contentType/>
  <cp:contentStatus/>
</cp:coreProperties>
</file>