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0" windowWidth="24210" windowHeight="9900" tabRatio="978" firstSheet="6" activeTab="9"/>
  </bookViews>
  <sheets>
    <sheet name="Registro homologación Prof. Uni" sheetId="19" r:id="rId1"/>
    <sheet name="Prof. Unv. 12-Derecho" sheetId="11" r:id="rId2"/>
    <sheet name="PROF. U. 12 OFICINA JUDICIAL" sheetId="1" r:id="rId3"/>
    <sheet name="Prof. Unv. 12-Talento humano" sheetId="13" r:id="rId4"/>
    <sheet name="PROF. 11 TALENTO HUM." sheetId="15" r:id="rId5"/>
    <sheet name="PROF. 11 FINANCIERA" sheetId="16" r:id="rId6"/>
    <sheet name="Prof. Unv. 11-Derecho" sheetId="10" r:id="rId7"/>
    <sheet name="ASIST. ADM. GRADO 7" sheetId="8" r:id="rId8"/>
    <sheet name="Asist. Adm. 5" sheetId="17" r:id="rId9"/>
    <sheet name="Aux. Adm 3" sheetId="18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8" hidden="1">'Asist. Adm. 5'!$A$2:$H$2</definedName>
    <definedName name="_xlnm._FilterDatabase" localSheetId="7" hidden="1">'ASIST. ADM. GRADO 7'!$A$2:$H$4</definedName>
    <definedName name="_xlnm._FilterDatabase" localSheetId="9" hidden="1">'Aux. Adm 3'!$A$2:$I$2</definedName>
    <definedName name="_xlnm._FilterDatabase" localSheetId="4" hidden="1">'PROF. 11 TALENTO HUM.'!$A$2:$H$2</definedName>
    <definedName name="_xlnm._FilterDatabase" localSheetId="6" hidden="1">'Prof. Unv. 11-Derecho'!$A$3:$H$3</definedName>
    <definedName name="_xlnm._FilterDatabase" localSheetId="1" hidden="1">'Prof. Unv. 12-Derecho'!$A$3:$H$9</definedName>
    <definedName name="_xlnm._FilterDatabase" localSheetId="3" hidden="1">'Prof. Unv. 12-Talento humano'!$A$2:$H$2</definedName>
    <definedName name="_xlnm._FilterDatabase" localSheetId="0" hidden="1">'Registro homologación Prof. Uni'!$A$2:$H$2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6" i="19" l="1"/>
  <c r="H7" i="19"/>
  <c r="H5" i="19"/>
  <c r="H4" i="19"/>
  <c r="H40" i="18" l="1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6" i="17"/>
  <c r="H25" i="17"/>
  <c r="H24" i="17"/>
  <c r="H23" i="17"/>
  <c r="H22" i="17"/>
  <c r="H21" i="17"/>
  <c r="H20" i="17"/>
  <c r="H10" i="17"/>
  <c r="H19" i="17"/>
  <c r="H18" i="17"/>
  <c r="H17" i="17"/>
  <c r="H16" i="17"/>
  <c r="H15" i="17"/>
  <c r="H13" i="17"/>
  <c r="H8" i="17"/>
  <c r="H14" i="17"/>
  <c r="H12" i="17"/>
  <c r="H11" i="17"/>
  <c r="H9" i="17"/>
  <c r="H7" i="17"/>
  <c r="H6" i="17"/>
  <c r="H5" i="17"/>
  <c r="H4" i="17"/>
  <c r="H3" i="17"/>
  <c r="H4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3" i="8" l="1"/>
  <c r="H4" i="8"/>
</calcChain>
</file>

<file path=xl/sharedStrings.xml><?xml version="1.0" encoding="utf-8"?>
<sst xmlns="http://schemas.openxmlformats.org/spreadsheetml/2006/main" count="251" uniqueCount="158">
  <si>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</si>
  <si>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</si>
  <si>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</si>
  <si>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</si>
  <si>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</si>
  <si>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</si>
  <si>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</si>
  <si>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</si>
  <si>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</si>
  <si>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</si>
  <si>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</si>
  <si>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</si>
  <si>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</si>
  <si>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</si>
  <si>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</si>
  <si>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</si>
  <si>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</si>
  <si>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</si>
  <si>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</si>
  <si>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</si>
  <si>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</si>
  <si>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</si>
  <si>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</si>
  <si>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</si>
  <si>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</si>
  <si>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</si>
  <si>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</si>
  <si>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</si>
  <si>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</si>
  <si>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</si>
  <si>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</si>
  <si>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</si>
  <si>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</si>
  <si>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</si>
  <si>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</si>
  <si>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</si>
  <si>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</si>
  <si>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</si>
  <si>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</si>
  <si>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</si>
  <si>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</si>
  <si>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</si>
  <si>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</si>
  <si>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</si>
  <si>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</si>
  <si>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</si>
  <si>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</si>
  <si>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</si>
  <si>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</si>
  <si>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</si>
  <si>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</si>
  <si>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</si>
  <si>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</si>
  <si>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</si>
  <si>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</si>
  <si>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</si>
  <si>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</si>
  <si>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</si>
  <si>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</si>
  <si>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</si>
  <si>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</si>
  <si>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</si>
  <si>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</si>
  <si>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</si>
  <si>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</si>
  <si>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</si>
  <si>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</si>
  <si>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</si>
  <si>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</si>
  <si>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</si>
  <si>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</si>
  <si>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</si>
  <si>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</si>
  <si>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</si>
  <si>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</si>
  <si>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</si>
  <si>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</si>
  <si>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</si>
  <si>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</si>
  <si>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</si>
  <si>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</si>
  <si>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</si>
  <si>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</si>
  <si>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</si>
  <si>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</si>
  <si>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</si>
  <si>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</si>
  <si>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</si>
  <si>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</si>
  <si>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</si>
  <si>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</si>
  <si>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</si>
  <si>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</si>
  <si>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</si>
  <si>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</si>
  <si>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</si>
  <si>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</si>
  <si>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</si>
  <si>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</si>
  <si>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</si>
  <si>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</si>
  <si>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</si>
  <si>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</si>
  <si>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</si>
  <si>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</si>
  <si>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</si>
  <si>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</si>
  <si>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</si>
  <si>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</si>
  <si>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</si>
  <si>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</si>
  <si>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</si>
  <si>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</si>
  <si>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</si>
  <si>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</si>
  <si>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</si>
  <si>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</si>
  <si>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</si>
  <si>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</si>
  <si>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</si>
  <si>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</si>
  <si>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</si>
  <si>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</si>
  <si>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</si>
  <si>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</si>
  <si>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</si>
  <si>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</si>
  <si>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</si>
  <si>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</si>
  <si>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</si>
  <si>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</si>
  <si>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</si>
  <si>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</si>
  <si>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</si>
  <si>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</si>
  <si>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</si>
  <si>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</si>
  <si>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</si>
  <si>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</si>
  <si>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</si>
  <si>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</si>
  <si>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</si>
  <si>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</si>
  <si>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</si>
  <si>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</si>
  <si>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</si>
  <si>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</si>
  <si>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</si>
  <si>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</si>
  <si>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</si>
  <si>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</si>
  <si>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</si>
  <si>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</si>
  <si>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</si>
  <si>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</si>
  <si>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</si>
  <si>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</si>
  <si>
    <t>PROFESIONAL UNIVERSITARIO GRADO 12 COBRO COACTIVO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</si>
</sst>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4" sqref="C14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18" customHeight="1" x14ac:dyDescent="0.25">
      <c r="A1" s="158" t="s">
        <v>157</v>
      </c>
      <c r="B1" s="159"/>
      <c r="C1" s="159"/>
      <c r="D1" s="159"/>
      <c r="E1" s="159"/>
      <c r="F1" s="159"/>
      <c r="G1" s="159"/>
      <c r="H1" s="160"/>
    </row>
    <row r="2" spans="1:8" ht="83.25" customHeight="1" x14ac:dyDescent="0.25">
      <c r="A2" s="161" t="s">
        <v>54</v>
      </c>
      <c r="B2" s="161" t="s">
        <v>148</v>
      </c>
      <c r="C2" s="161" t="s">
        <v>149</v>
      </c>
      <c r="D2" s="161" t="s">
        <v>150</v>
      </c>
      <c r="E2" s="161" t="s">
        <v>151</v>
      </c>
      <c r="F2" s="161" t="s">
        <v>152</v>
      </c>
      <c r="G2" s="161" t="s">
        <v>153</v>
      </c>
      <c r="H2" s="161" t="s">
        <v>154</v>
      </c>
    </row>
    <row r="3" spans="1:8" ht="21.75" customHeight="1" x14ac:dyDescent="0.25">
      <c r="A3" s="161"/>
      <c r="B3" s="161"/>
      <c r="C3" s="161"/>
      <c r="D3" s="161"/>
      <c r="E3" s="161"/>
      <c r="F3" s="161"/>
      <c r="G3" s="161"/>
      <c r="H3" s="161"/>
    </row>
    <row r="4" spans="1:8" x14ac:dyDescent="0.25">
      <c r="A4" s="141">
        <v>1</v>
      </c>
      <c r="B4" s="132" t="s">
        <v>155</v>
      </c>
      <c r="C4" s="133">
        <v>4422294</v>
      </c>
      <c r="D4" s="133">
        <v>442.30500000000001</v>
      </c>
      <c r="E4" s="133">
        <v>150</v>
      </c>
      <c r="F4" s="133">
        <v>20</v>
      </c>
      <c r="G4" s="133">
        <v>150</v>
      </c>
      <c r="H4" s="137">
        <f>D4+E4+F4+G4</f>
        <v>762.30500000000006</v>
      </c>
    </row>
    <row r="5" spans="1:8" x14ac:dyDescent="0.25">
      <c r="A5" s="141">
        <v>2</v>
      </c>
      <c r="B5" s="132" t="s">
        <v>156</v>
      </c>
      <c r="C5" s="133">
        <v>41941346</v>
      </c>
      <c r="D5" s="133">
        <v>455.53500000000003</v>
      </c>
      <c r="E5" s="133">
        <v>62.61</v>
      </c>
      <c r="F5" s="133">
        <v>0</v>
      </c>
      <c r="G5" s="133">
        <v>150</v>
      </c>
      <c r="H5" s="137">
        <f>D5+E5+F5+G5</f>
        <v>668.14499999999998</v>
      </c>
    </row>
    <row r="6" spans="1:8" ht="16.5" customHeight="1" x14ac:dyDescent="0.25">
      <c r="A6" s="142">
        <v>3</v>
      </c>
      <c r="B6" s="143" t="s">
        <v>14</v>
      </c>
      <c r="C6" s="138">
        <v>24585067</v>
      </c>
      <c r="D6" s="138">
        <v>302.6925</v>
      </c>
      <c r="E6" s="138">
        <v>150</v>
      </c>
      <c r="F6" s="138">
        <v>10</v>
      </c>
      <c r="G6" s="138">
        <v>150</v>
      </c>
      <c r="H6" s="144">
        <f>D6+E6+F6+G6</f>
        <v>612.6925</v>
      </c>
    </row>
    <row r="7" spans="1:8" s="62" customFormat="1" ht="18" customHeight="1" x14ac:dyDescent="0.25">
      <c r="A7" s="141">
        <v>4</v>
      </c>
      <c r="B7" s="132" t="s">
        <v>11</v>
      </c>
      <c r="C7" s="133">
        <v>29815182</v>
      </c>
      <c r="D7" s="133">
        <v>402.26249999999999</v>
      </c>
      <c r="E7" s="138">
        <v>119.17</v>
      </c>
      <c r="F7" s="133">
        <v>25</v>
      </c>
      <c r="G7" s="133">
        <v>0</v>
      </c>
      <c r="H7" s="137">
        <f>D7+E7+F7+G7</f>
        <v>546.4325</v>
      </c>
    </row>
    <row r="8" spans="1:8" x14ac:dyDescent="0.25">
      <c r="D8" s="139"/>
    </row>
    <row r="13" spans="1:8" x14ac:dyDescent="0.25">
      <c r="D13" s="139"/>
    </row>
    <row r="14" spans="1:8" x14ac:dyDescent="0.25">
      <c r="D14" s="140"/>
    </row>
    <row r="15" spans="1:8" x14ac:dyDescent="0.25">
      <c r="D15" s="140"/>
    </row>
    <row r="16" spans="1:8" x14ac:dyDescent="0.25">
      <c r="D16" s="139"/>
    </row>
    <row r="17" spans="4:4" x14ac:dyDescent="0.25">
      <c r="D17" s="140"/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115" zoomScaleNormal="115" workbookViewId="0">
      <selection activeCell="B8" sqref="B8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72" t="s">
        <v>147</v>
      </c>
      <c r="B1" s="172"/>
      <c r="C1" s="172"/>
      <c r="D1" s="172"/>
      <c r="E1" s="172"/>
      <c r="F1" s="172"/>
      <c r="G1" s="172"/>
      <c r="H1" s="172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60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1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61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62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63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64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65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66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67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68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100">
        <v>10</v>
      </c>
      <c r="B12" s="135" t="s">
        <v>69</v>
      </c>
      <c r="C12" s="136">
        <v>24606236</v>
      </c>
      <c r="D12" s="100">
        <v>422.01</v>
      </c>
      <c r="E12" s="100">
        <v>46.17</v>
      </c>
      <c r="F12" s="100">
        <v>10</v>
      </c>
      <c r="G12" s="100">
        <v>150</v>
      </c>
      <c r="H12" s="101">
        <f>SUM(D12:G12)</f>
        <v>628.18000000000006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70</v>
      </c>
      <c r="C13" s="136">
        <v>29818959</v>
      </c>
      <c r="D13" s="100">
        <v>422.28750000000002</v>
      </c>
      <c r="E13" s="100">
        <v>126.33</v>
      </c>
      <c r="F13" s="100">
        <v>70</v>
      </c>
      <c r="G13" s="100">
        <v>0</v>
      </c>
      <c r="H13" s="101">
        <f t="shared" ref="H13:H40" si="1">D13+E13+F13+G13</f>
        <v>618.61750000000006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71</v>
      </c>
      <c r="C14" s="136">
        <v>1094899403</v>
      </c>
      <c r="D14" s="100">
        <v>379.4325</v>
      </c>
      <c r="E14" s="100">
        <v>39</v>
      </c>
      <c r="F14" s="100">
        <v>20</v>
      </c>
      <c r="G14" s="100">
        <v>150</v>
      </c>
      <c r="H14" s="101">
        <f t="shared" si="1"/>
        <v>588.4325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72</v>
      </c>
      <c r="C15" s="136">
        <v>41927028</v>
      </c>
      <c r="D15" s="100">
        <v>385.64249999999998</v>
      </c>
      <c r="E15" s="100">
        <v>32.56</v>
      </c>
      <c r="F15" s="100">
        <v>10</v>
      </c>
      <c r="G15" s="100">
        <v>150</v>
      </c>
      <c r="H15" s="101">
        <f t="shared" si="1"/>
        <v>578.20249999999999</v>
      </c>
      <c r="K15" s="79"/>
      <c r="L15" s="79"/>
      <c r="M15" s="79"/>
      <c r="N15" s="79"/>
      <c r="O15" s="79"/>
      <c r="P15" s="79"/>
    </row>
    <row r="16" spans="1:16" x14ac:dyDescent="0.25">
      <c r="A16" s="100">
        <v>14</v>
      </c>
      <c r="B16" s="135" t="s">
        <v>73</v>
      </c>
      <c r="C16" s="136">
        <v>30739580</v>
      </c>
      <c r="D16" s="100">
        <v>397.48500000000001</v>
      </c>
      <c r="E16" s="100">
        <v>60.94</v>
      </c>
      <c r="F16" s="100">
        <v>5</v>
      </c>
      <c r="G16" s="100">
        <v>112.5</v>
      </c>
      <c r="H16" s="101">
        <f t="shared" si="1"/>
        <v>575.92499999999995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74</v>
      </c>
      <c r="C17" s="136">
        <v>41917378</v>
      </c>
      <c r="D17" s="100">
        <v>391.27499999999998</v>
      </c>
      <c r="E17" s="100">
        <v>126.33</v>
      </c>
      <c r="F17" s="100">
        <v>20</v>
      </c>
      <c r="G17" s="100">
        <v>37.5</v>
      </c>
      <c r="H17" s="101">
        <f t="shared" si="1"/>
        <v>575.10500000000002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75</v>
      </c>
      <c r="C18" s="136">
        <v>18401575</v>
      </c>
      <c r="D18" s="100">
        <v>471.06</v>
      </c>
      <c r="E18" s="100">
        <v>60.5</v>
      </c>
      <c r="F18" s="100">
        <v>40</v>
      </c>
      <c r="G18" s="100">
        <v>0</v>
      </c>
      <c r="H18" s="101">
        <f t="shared" si="1"/>
        <v>571.55999999999995</v>
      </c>
      <c r="K18" s="79"/>
      <c r="L18" s="79"/>
      <c r="M18" s="79"/>
      <c r="N18" s="79"/>
      <c r="O18" s="79"/>
      <c r="P18" s="79"/>
    </row>
    <row r="19" spans="1:16" s="62" customFormat="1" ht="15" customHeight="1" x14ac:dyDescent="0.25">
      <c r="A19" s="100">
        <v>17</v>
      </c>
      <c r="B19" s="145" t="s">
        <v>76</v>
      </c>
      <c r="C19" s="146">
        <v>41915393</v>
      </c>
      <c r="D19" s="99">
        <v>421.73250000000002</v>
      </c>
      <c r="E19" s="99">
        <v>36.61</v>
      </c>
      <c r="F19" s="99">
        <v>35</v>
      </c>
      <c r="G19" s="99">
        <v>75</v>
      </c>
      <c r="H19" s="147">
        <f t="shared" si="1"/>
        <v>568.34249999999997</v>
      </c>
      <c r="K19" s="148"/>
      <c r="L19" s="148"/>
      <c r="M19" s="148"/>
      <c r="N19" s="148"/>
      <c r="O19" s="148"/>
      <c r="P19" s="148"/>
    </row>
    <row r="20" spans="1:16" s="62" customFormat="1" x14ac:dyDescent="0.25">
      <c r="A20" s="99">
        <v>18</v>
      </c>
      <c r="B20" s="145" t="s">
        <v>77</v>
      </c>
      <c r="C20" s="146">
        <v>41950121</v>
      </c>
      <c r="D20" s="99">
        <v>367.3125</v>
      </c>
      <c r="E20" s="99">
        <v>93.11</v>
      </c>
      <c r="F20" s="99">
        <v>40</v>
      </c>
      <c r="G20" s="99">
        <v>150</v>
      </c>
      <c r="H20" s="147">
        <f t="shared" si="1"/>
        <v>650.42250000000001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99">
        <v>19</v>
      </c>
      <c r="B21" s="145" t="s">
        <v>78</v>
      </c>
      <c r="C21" s="146">
        <v>79209423</v>
      </c>
      <c r="D21" s="99">
        <v>348.99</v>
      </c>
      <c r="E21" s="99">
        <v>31.17</v>
      </c>
      <c r="F21" s="99">
        <v>15</v>
      </c>
      <c r="G21" s="99">
        <v>150</v>
      </c>
      <c r="H21" s="147">
        <f t="shared" si="1"/>
        <v>545.16000000000008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79</v>
      </c>
      <c r="C22" s="146">
        <v>41945945</v>
      </c>
      <c r="D22" s="99">
        <v>379.15499999999997</v>
      </c>
      <c r="E22" s="99">
        <v>142.44</v>
      </c>
      <c r="F22" s="99">
        <v>0</v>
      </c>
      <c r="G22" s="99">
        <v>0</v>
      </c>
      <c r="H22" s="147">
        <f t="shared" si="1"/>
        <v>521.59500000000003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80</v>
      </c>
      <c r="C23" s="146">
        <v>19493310</v>
      </c>
      <c r="D23" s="99">
        <v>373.23750000000001</v>
      </c>
      <c r="E23" s="99">
        <v>26.22</v>
      </c>
      <c r="F23" s="99">
        <v>0</v>
      </c>
      <c r="G23" s="99">
        <v>112.5</v>
      </c>
      <c r="H23" s="147">
        <f t="shared" si="1"/>
        <v>511.95749999999998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81</v>
      </c>
      <c r="C24" s="146">
        <v>24576365</v>
      </c>
      <c r="D24" s="99">
        <v>330.66</v>
      </c>
      <c r="E24" s="99">
        <v>150</v>
      </c>
      <c r="F24" s="99">
        <v>30</v>
      </c>
      <c r="G24" s="99">
        <v>0</v>
      </c>
      <c r="H24" s="147">
        <f t="shared" si="1"/>
        <v>510.66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82</v>
      </c>
      <c r="C25" s="146">
        <v>9725572</v>
      </c>
      <c r="D25" s="99">
        <v>397.48500000000001</v>
      </c>
      <c r="E25" s="99">
        <v>84.33</v>
      </c>
      <c r="F25" s="99">
        <v>25</v>
      </c>
      <c r="G25" s="99">
        <v>0</v>
      </c>
      <c r="H25" s="147">
        <f t="shared" si="1"/>
        <v>506.815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83</v>
      </c>
      <c r="C26" s="146">
        <v>79949448</v>
      </c>
      <c r="D26" s="99">
        <v>452.17500000000001</v>
      </c>
      <c r="E26" s="99">
        <v>41.5</v>
      </c>
      <c r="F26" s="99">
        <v>10</v>
      </c>
      <c r="G26" s="99">
        <v>0</v>
      </c>
      <c r="H26" s="147">
        <f t="shared" si="1"/>
        <v>503.67500000000001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84</v>
      </c>
      <c r="C27" s="146">
        <v>41957288</v>
      </c>
      <c r="D27" s="99">
        <v>354.90750000000003</v>
      </c>
      <c r="E27" s="99">
        <v>121.5</v>
      </c>
      <c r="F27" s="99">
        <v>20</v>
      </c>
      <c r="G27" s="99">
        <v>0</v>
      </c>
      <c r="H27" s="147">
        <f t="shared" si="1"/>
        <v>496.40750000000003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85</v>
      </c>
      <c r="C28" s="146">
        <v>24496814</v>
      </c>
      <c r="D28" s="99">
        <v>397.76249999999999</v>
      </c>
      <c r="E28" s="99">
        <v>70.89</v>
      </c>
      <c r="F28" s="99">
        <v>20</v>
      </c>
      <c r="G28" s="99">
        <v>0</v>
      </c>
      <c r="H28" s="147">
        <f t="shared" si="1"/>
        <v>488.65249999999997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86</v>
      </c>
      <c r="C29" s="146">
        <v>9774751</v>
      </c>
      <c r="D29" s="99">
        <v>354.90750000000003</v>
      </c>
      <c r="E29" s="99">
        <v>0.06</v>
      </c>
      <c r="F29" s="99">
        <v>20</v>
      </c>
      <c r="G29" s="99">
        <v>112.5</v>
      </c>
      <c r="H29" s="147">
        <f t="shared" si="1"/>
        <v>487.46750000000003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87</v>
      </c>
      <c r="C30" s="146">
        <v>1094901226</v>
      </c>
      <c r="D30" s="99">
        <v>342.78</v>
      </c>
      <c r="E30" s="99">
        <v>78.5</v>
      </c>
      <c r="F30" s="99">
        <v>50</v>
      </c>
      <c r="G30" s="99">
        <v>112.5</v>
      </c>
      <c r="H30" s="147">
        <f t="shared" si="1"/>
        <v>583.78</v>
      </c>
      <c r="K30" s="148"/>
      <c r="L30" s="148"/>
      <c r="M30" s="148"/>
      <c r="N30" s="148"/>
      <c r="O30" s="148"/>
      <c r="P30" s="148"/>
    </row>
    <row r="31" spans="1:16" s="62" customFormat="1" x14ac:dyDescent="0.25">
      <c r="A31" s="99">
        <v>29</v>
      </c>
      <c r="B31" s="145" t="s">
        <v>88</v>
      </c>
      <c r="C31" s="146">
        <v>33818229</v>
      </c>
      <c r="D31" s="99">
        <v>355.1925</v>
      </c>
      <c r="E31" s="99">
        <v>150</v>
      </c>
      <c r="F31" s="99">
        <v>50</v>
      </c>
      <c r="G31" s="99">
        <v>0</v>
      </c>
      <c r="H31" s="147">
        <f t="shared" si="1"/>
        <v>555.1925</v>
      </c>
      <c r="K31" s="148"/>
      <c r="L31" s="148"/>
      <c r="M31" s="148"/>
      <c r="N31" s="148"/>
      <c r="O31" s="148"/>
      <c r="P31" s="148"/>
    </row>
    <row r="32" spans="1:16" x14ac:dyDescent="0.25">
      <c r="A32" s="99">
        <v>30</v>
      </c>
      <c r="B32" s="135" t="s">
        <v>89</v>
      </c>
      <c r="C32" s="136">
        <v>41871938</v>
      </c>
      <c r="D32" s="100">
        <v>330.66</v>
      </c>
      <c r="E32" s="100">
        <v>94.28</v>
      </c>
      <c r="F32" s="100">
        <v>15</v>
      </c>
      <c r="G32" s="100">
        <v>0</v>
      </c>
      <c r="H32" s="101">
        <f t="shared" si="1"/>
        <v>439.94000000000005</v>
      </c>
      <c r="K32" s="79"/>
      <c r="L32" s="79"/>
      <c r="M32" s="79"/>
      <c r="N32" s="79"/>
      <c r="O32" s="79"/>
      <c r="P32" s="79"/>
    </row>
    <row r="33" spans="1:16" x14ac:dyDescent="0.25">
      <c r="A33" s="100">
        <v>31</v>
      </c>
      <c r="B33" s="135" t="s">
        <v>90</v>
      </c>
      <c r="C33" s="136">
        <v>18391746</v>
      </c>
      <c r="D33" s="100">
        <v>397.76249999999999</v>
      </c>
      <c r="E33" s="100">
        <v>20.72</v>
      </c>
      <c r="F33" s="100">
        <v>20</v>
      </c>
      <c r="G33" s="100">
        <v>0</v>
      </c>
      <c r="H33" s="101">
        <f t="shared" si="1"/>
        <v>438.48249999999996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91</v>
      </c>
      <c r="C34" s="136">
        <v>1094907227</v>
      </c>
      <c r="D34" s="100">
        <v>415.8075</v>
      </c>
      <c r="E34" s="100">
        <v>14</v>
      </c>
      <c r="F34" s="100">
        <v>0</v>
      </c>
      <c r="G34" s="100">
        <v>0</v>
      </c>
      <c r="H34" s="101">
        <f t="shared" si="1"/>
        <v>429.8075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92</v>
      </c>
      <c r="C35" s="136">
        <v>33817351</v>
      </c>
      <c r="D35" s="100">
        <v>409.60500000000002</v>
      </c>
      <c r="E35" s="100">
        <v>13.17</v>
      </c>
      <c r="F35" s="100">
        <v>5</v>
      </c>
      <c r="G35" s="100">
        <v>0</v>
      </c>
      <c r="H35" s="101">
        <f t="shared" si="1"/>
        <v>427.77500000000003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93</v>
      </c>
      <c r="C36" s="136">
        <v>43167162</v>
      </c>
      <c r="D36" s="100">
        <v>373.52249999999998</v>
      </c>
      <c r="E36" s="100">
        <v>33.28</v>
      </c>
      <c r="F36" s="100">
        <v>20</v>
      </c>
      <c r="G36" s="100">
        <v>0</v>
      </c>
      <c r="H36" s="101">
        <f t="shared" si="1"/>
        <v>426.80250000000001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94</v>
      </c>
      <c r="C37" s="136">
        <v>89005185</v>
      </c>
      <c r="D37" s="100">
        <v>403.96499999999997</v>
      </c>
      <c r="E37" s="100">
        <v>21.72</v>
      </c>
      <c r="F37" s="100">
        <v>0</v>
      </c>
      <c r="G37" s="100">
        <v>0</v>
      </c>
      <c r="H37" s="101">
        <f t="shared" si="1"/>
        <v>425.68499999999995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95</v>
      </c>
      <c r="C38" s="136">
        <v>7513627</v>
      </c>
      <c r="D38" s="100">
        <v>373.52249999999998</v>
      </c>
      <c r="E38" s="100">
        <v>40.06</v>
      </c>
      <c r="F38" s="100">
        <v>5</v>
      </c>
      <c r="G38" s="100">
        <v>0</v>
      </c>
      <c r="H38" s="101">
        <f t="shared" si="1"/>
        <v>418.58249999999998</v>
      </c>
      <c r="K38" s="79"/>
      <c r="L38" s="79"/>
      <c r="M38" s="79"/>
      <c r="N38" s="79"/>
      <c r="O38" s="79"/>
      <c r="P38" s="79"/>
    </row>
    <row r="39" spans="1:16" x14ac:dyDescent="0.25">
      <c r="A39" s="100">
        <v>37</v>
      </c>
      <c r="B39" s="135" t="s">
        <v>96</v>
      </c>
      <c r="C39" s="136">
        <v>7551814</v>
      </c>
      <c r="D39" s="100">
        <v>354.90750000000003</v>
      </c>
      <c r="E39" s="100">
        <v>45.11</v>
      </c>
      <c r="F39" s="100">
        <v>10</v>
      </c>
      <c r="G39" s="100">
        <v>0</v>
      </c>
      <c r="H39" s="101">
        <f t="shared" si="1"/>
        <v>410.01750000000004</v>
      </c>
    </row>
    <row r="40" spans="1:16" x14ac:dyDescent="0.25">
      <c r="A40" s="100">
        <v>38</v>
      </c>
      <c r="B40" s="135" t="s">
        <v>97</v>
      </c>
      <c r="C40" s="136">
        <v>1094894296</v>
      </c>
      <c r="D40" s="100">
        <v>373.23750000000001</v>
      </c>
      <c r="E40" s="100">
        <v>13.06</v>
      </c>
      <c r="F40" s="100">
        <v>5</v>
      </c>
      <c r="G40" s="100">
        <v>0</v>
      </c>
      <c r="H40" s="101">
        <f t="shared" si="1"/>
        <v>391.29750000000001</v>
      </c>
    </row>
    <row r="42" spans="1:16" x14ac:dyDescent="0.25">
      <c r="A42" s="81"/>
    </row>
    <row r="43" spans="1:16" x14ac:dyDescent="0.25">
      <c r="B43" s="79"/>
      <c r="C43" s="79"/>
      <c r="D43" s="79"/>
      <c r="E43" s="79"/>
      <c r="F43" s="79"/>
      <c r="G43" s="79"/>
      <c r="H43" s="79"/>
    </row>
    <row r="44" spans="1:16" x14ac:dyDescent="0.25">
      <c r="B44" s="79"/>
      <c r="C44" s="79"/>
      <c r="D44" s="79"/>
      <c r="E44" s="79"/>
      <c r="F44" s="79"/>
      <c r="G44" s="79"/>
      <c r="H44" s="79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79"/>
      <c r="E46" s="79"/>
      <c r="F46" s="79"/>
      <c r="G46" s="79"/>
      <c r="H46" s="79"/>
    </row>
    <row r="47" spans="1:16" x14ac:dyDescent="0.25">
      <c r="B47" s="79"/>
      <c r="C47" s="79"/>
      <c r="D47" s="82"/>
      <c r="E47" s="79"/>
      <c r="F47" s="79"/>
      <c r="G47" s="79"/>
      <c r="H47" s="79"/>
    </row>
    <row r="48" spans="1:16" x14ac:dyDescent="0.25">
      <c r="C48" s="79"/>
      <c r="D48" s="83"/>
      <c r="E48" s="79"/>
      <c r="F48" s="79"/>
      <c r="G48" s="79"/>
      <c r="H48" s="79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70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140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141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142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3" t="s">
        <v>44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0" sqref="D20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3" t="s">
        <v>143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sqref="A1:H1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8" t="s">
        <v>105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8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x14ac:dyDescent="0.25">
      <c r="A4" s="84">
        <v>1</v>
      </c>
      <c r="B4" s="92" t="s">
        <v>106</v>
      </c>
      <c r="C4" s="80">
        <v>41959513</v>
      </c>
      <c r="D4" s="80">
        <v>537.77250000000004</v>
      </c>
      <c r="E4" s="80">
        <v>81.5</v>
      </c>
      <c r="F4" s="80">
        <v>50</v>
      </c>
      <c r="G4" s="80">
        <v>0</v>
      </c>
      <c r="H4" s="95">
        <f t="shared" ref="H4:H9" si="0">D4+E4+F4+G4</f>
        <v>669.27250000000004</v>
      </c>
    </row>
    <row r="5" spans="1:8" x14ac:dyDescent="0.25">
      <c r="A5" s="84">
        <v>2</v>
      </c>
      <c r="B5" s="92" t="s">
        <v>107</v>
      </c>
      <c r="C5" s="80">
        <v>9728687</v>
      </c>
      <c r="D5" s="80">
        <v>399.55500000000001</v>
      </c>
      <c r="E5" s="80">
        <v>9.39</v>
      </c>
      <c r="F5" s="80">
        <v>20</v>
      </c>
      <c r="G5" s="80">
        <v>150</v>
      </c>
      <c r="H5" s="95">
        <f t="shared" si="0"/>
        <v>578.94499999999994</v>
      </c>
    </row>
    <row r="6" spans="1:8" ht="18" x14ac:dyDescent="0.25">
      <c r="A6" s="84">
        <v>3</v>
      </c>
      <c r="B6" s="92" t="s">
        <v>108</v>
      </c>
      <c r="C6" s="80">
        <v>4525874</v>
      </c>
      <c r="D6" s="80">
        <v>381.66750000000002</v>
      </c>
      <c r="E6" s="80">
        <v>34.39</v>
      </c>
      <c r="F6" s="80">
        <v>30</v>
      </c>
      <c r="G6" s="80">
        <v>112.5</v>
      </c>
      <c r="H6" s="95">
        <f t="shared" si="0"/>
        <v>558.5575</v>
      </c>
    </row>
    <row r="7" spans="1:8" x14ac:dyDescent="0.25">
      <c r="A7" s="84">
        <v>4</v>
      </c>
      <c r="B7" s="92" t="s">
        <v>109</v>
      </c>
      <c r="C7" s="80">
        <v>41909162</v>
      </c>
      <c r="D7" s="80">
        <v>475.89749999999998</v>
      </c>
      <c r="E7" s="80">
        <v>33.17</v>
      </c>
      <c r="F7" s="80">
        <v>30</v>
      </c>
      <c r="G7" s="80">
        <v>0</v>
      </c>
      <c r="H7" s="95">
        <f t="shared" si="0"/>
        <v>539.0675</v>
      </c>
    </row>
    <row r="8" spans="1:8" ht="18" x14ac:dyDescent="0.25">
      <c r="A8" s="84">
        <v>5</v>
      </c>
      <c r="B8" s="92" t="s">
        <v>110</v>
      </c>
      <c r="C8" s="80">
        <v>41957344</v>
      </c>
      <c r="D8" s="80">
        <v>303.60750000000002</v>
      </c>
      <c r="E8" s="80">
        <v>62.67</v>
      </c>
      <c r="F8" s="80">
        <v>5</v>
      </c>
      <c r="G8" s="80">
        <v>150</v>
      </c>
      <c r="H8" s="95">
        <f t="shared" si="0"/>
        <v>521.27750000000003</v>
      </c>
    </row>
    <row r="9" spans="1:8" ht="18.75" thickBot="1" x14ac:dyDescent="0.3">
      <c r="A9" s="85">
        <v>6</v>
      </c>
      <c r="B9" s="94" t="s">
        <v>111</v>
      </c>
      <c r="C9" s="97">
        <v>41960544</v>
      </c>
      <c r="D9" s="97">
        <v>337.3125</v>
      </c>
      <c r="E9" s="97">
        <v>5.33</v>
      </c>
      <c r="F9" s="97">
        <v>20</v>
      </c>
      <c r="G9" s="97">
        <v>150</v>
      </c>
      <c r="H9" s="9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1" t="s">
        <v>43</v>
      </c>
      <c r="B1" s="171"/>
      <c r="C1" s="171"/>
      <c r="D1" s="171"/>
      <c r="E1" s="171"/>
      <c r="F1" s="171"/>
      <c r="G1" s="171"/>
      <c r="H1" s="171"/>
    </row>
    <row r="2" spans="1:9" ht="51" customHeight="1" x14ac:dyDescent="0.25">
      <c r="A2" s="168" t="s">
        <v>16</v>
      </c>
      <c r="B2" s="169"/>
      <c r="C2" s="169"/>
      <c r="D2" s="169"/>
      <c r="E2" s="169"/>
      <c r="F2" s="169"/>
      <c r="G2" s="169"/>
      <c r="H2" s="170"/>
    </row>
    <row r="3" spans="1:9" ht="24" customHeight="1" thickBot="1" x14ac:dyDescent="0.4">
      <c r="A3" s="165" t="s">
        <v>9</v>
      </c>
      <c r="B3" s="166"/>
      <c r="C3" s="166"/>
      <c r="D3" s="166"/>
      <c r="E3" s="166"/>
      <c r="F3" s="166"/>
      <c r="G3" s="166"/>
      <c r="H3" s="167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E13" sqref="E13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72" t="s">
        <v>139</v>
      </c>
      <c r="B1" s="172"/>
      <c r="C1" s="172"/>
      <c r="D1" s="172"/>
      <c r="E1" s="172"/>
      <c r="F1" s="172"/>
      <c r="G1" s="172"/>
      <c r="H1" s="172"/>
    </row>
    <row r="2" spans="1:8" ht="54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ht="15" customHeight="1" x14ac:dyDescent="0.25">
      <c r="A3" s="103">
        <v>1</v>
      </c>
      <c r="B3" s="104" t="s">
        <v>136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137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138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3" t="s">
        <v>144</v>
      </c>
      <c r="B1" s="173"/>
      <c r="C1" s="173"/>
      <c r="D1" s="173"/>
      <c r="E1" s="173"/>
      <c r="F1" s="173"/>
      <c r="G1" s="173"/>
      <c r="H1" s="173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68" t="s">
        <v>15</v>
      </c>
      <c r="B1" s="169"/>
      <c r="C1" s="169"/>
      <c r="D1" s="169"/>
      <c r="E1" s="169"/>
      <c r="F1" s="169"/>
      <c r="G1" s="169"/>
      <c r="H1" s="170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57">
        <v>1</v>
      </c>
      <c r="B3" s="17" t="s">
        <v>145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5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8" t="s">
        <v>98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5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ht="15" customHeight="1" x14ac:dyDescent="0.25">
      <c r="A4" s="84">
        <v>1</v>
      </c>
      <c r="B4" s="92" t="s">
        <v>100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101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102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103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104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74" t="s">
        <v>51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53</v>
      </c>
      <c r="C3" s="75">
        <v>94462415</v>
      </c>
      <c r="D3" s="75">
        <v>497.66250000000002</v>
      </c>
      <c r="E3" s="75">
        <v>101.89</v>
      </c>
      <c r="F3" s="75">
        <v>20</v>
      </c>
      <c r="G3" s="75">
        <v>112.5</v>
      </c>
      <c r="H3" s="78">
        <f t="shared" ref="H3:H4" si="0">D3+E3+F3+G3</f>
        <v>732.05250000000001</v>
      </c>
    </row>
    <row r="4" spans="1:8" s="62" customFormat="1" x14ac:dyDescent="0.25">
      <c r="A4" s="150">
        <v>2</v>
      </c>
      <c r="B4" s="151" t="s">
        <v>52</v>
      </c>
      <c r="C4" s="152">
        <v>94461773</v>
      </c>
      <c r="D4" s="152">
        <v>304.95</v>
      </c>
      <c r="E4" s="152">
        <v>32.67</v>
      </c>
      <c r="F4" s="152">
        <v>15</v>
      </c>
      <c r="G4" s="152">
        <v>150</v>
      </c>
      <c r="H4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="130" zoomScaleNormal="130" zoomScalePageLayoutView="115" workbookViewId="0">
      <selection activeCell="D28" sqref="D28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72" t="s">
        <v>146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x14ac:dyDescent="0.25">
      <c r="A3" s="100">
        <v>1</v>
      </c>
      <c r="B3" s="132" t="s">
        <v>120</v>
      </c>
      <c r="C3" s="133">
        <v>1094899144</v>
      </c>
      <c r="D3" s="133">
        <v>367.92</v>
      </c>
      <c r="E3" s="133">
        <v>125.97</v>
      </c>
      <c r="F3" s="133">
        <v>80</v>
      </c>
      <c r="G3" s="133">
        <v>112.5</v>
      </c>
      <c r="H3" s="134">
        <f t="shared" ref="H3:H26" si="0">D3+E3+F3+G3</f>
        <v>686.39</v>
      </c>
    </row>
    <row r="4" spans="1:8" x14ac:dyDescent="0.25">
      <c r="A4" s="99">
        <v>2</v>
      </c>
      <c r="B4" s="132" t="s">
        <v>112</v>
      </c>
      <c r="C4" s="133">
        <v>41948084</v>
      </c>
      <c r="D4" s="133">
        <v>382.32</v>
      </c>
      <c r="E4" s="133">
        <v>104.39</v>
      </c>
      <c r="F4" s="133">
        <v>40</v>
      </c>
      <c r="G4" s="133">
        <v>150</v>
      </c>
      <c r="H4" s="134">
        <f t="shared" si="0"/>
        <v>676.71</v>
      </c>
    </row>
    <row r="5" spans="1:8" x14ac:dyDescent="0.25">
      <c r="A5" s="99">
        <v>3</v>
      </c>
      <c r="B5" s="132" t="s">
        <v>113</v>
      </c>
      <c r="C5" s="133">
        <v>94389750</v>
      </c>
      <c r="D5" s="133">
        <v>478.6275</v>
      </c>
      <c r="E5" s="133">
        <v>114.67</v>
      </c>
      <c r="F5" s="133">
        <v>0</v>
      </c>
      <c r="G5" s="133">
        <v>75</v>
      </c>
      <c r="H5" s="134">
        <f t="shared" si="0"/>
        <v>668.29750000000001</v>
      </c>
    </row>
    <row r="6" spans="1:8" x14ac:dyDescent="0.25">
      <c r="A6" s="99">
        <v>4</v>
      </c>
      <c r="B6" s="132" t="s">
        <v>114</v>
      </c>
      <c r="C6" s="133">
        <v>9736169</v>
      </c>
      <c r="D6" s="133">
        <v>464.23500000000001</v>
      </c>
      <c r="E6" s="133">
        <v>52.78</v>
      </c>
      <c r="F6" s="133">
        <v>0</v>
      </c>
      <c r="G6" s="133">
        <v>150</v>
      </c>
      <c r="H6" s="134">
        <f t="shared" si="0"/>
        <v>667.01499999999999</v>
      </c>
    </row>
    <row r="7" spans="1:8" x14ac:dyDescent="0.25">
      <c r="A7" s="100">
        <v>5</v>
      </c>
      <c r="B7" s="132" t="s">
        <v>115</v>
      </c>
      <c r="C7" s="133">
        <v>9732253</v>
      </c>
      <c r="D7" s="133">
        <v>505.185</v>
      </c>
      <c r="E7" s="133">
        <v>126.28</v>
      </c>
      <c r="F7" s="133">
        <v>30</v>
      </c>
      <c r="G7" s="133">
        <v>0</v>
      </c>
      <c r="H7" s="134">
        <f t="shared" si="0"/>
        <v>661.46500000000003</v>
      </c>
    </row>
    <row r="8" spans="1:8" s="62" customFormat="1" x14ac:dyDescent="0.25">
      <c r="A8" s="99">
        <v>6</v>
      </c>
      <c r="B8" s="143" t="s">
        <v>121</v>
      </c>
      <c r="C8" s="138">
        <v>24988543</v>
      </c>
      <c r="D8" s="138">
        <v>310.33499999999998</v>
      </c>
      <c r="E8" s="138">
        <v>150</v>
      </c>
      <c r="F8" s="138">
        <v>65</v>
      </c>
      <c r="G8" s="138">
        <v>112.5</v>
      </c>
      <c r="H8" s="149">
        <f t="shared" si="0"/>
        <v>637.83500000000004</v>
      </c>
    </row>
    <row r="9" spans="1:8" s="62" customFormat="1" x14ac:dyDescent="0.25">
      <c r="A9" s="99">
        <v>7</v>
      </c>
      <c r="B9" s="143" t="s">
        <v>116</v>
      </c>
      <c r="C9" s="138">
        <v>18390992</v>
      </c>
      <c r="D9" s="138">
        <v>310.33499999999998</v>
      </c>
      <c r="E9" s="138">
        <v>150</v>
      </c>
      <c r="F9" s="138">
        <v>15</v>
      </c>
      <c r="G9" s="138">
        <v>112.5</v>
      </c>
      <c r="H9" s="149">
        <f t="shared" si="0"/>
        <v>587.83500000000004</v>
      </c>
    </row>
    <row r="10" spans="1:8" s="62" customFormat="1" x14ac:dyDescent="0.25">
      <c r="A10" s="99">
        <v>8</v>
      </c>
      <c r="B10" s="143" t="s">
        <v>128</v>
      </c>
      <c r="C10" s="138">
        <v>41950121</v>
      </c>
      <c r="D10" s="138">
        <v>310.33499999999998</v>
      </c>
      <c r="E10" s="138">
        <v>73.11</v>
      </c>
      <c r="F10" s="138">
        <v>40</v>
      </c>
      <c r="G10" s="138">
        <v>150</v>
      </c>
      <c r="H10" s="149">
        <f t="shared" si="0"/>
        <v>573.44499999999994</v>
      </c>
    </row>
    <row r="11" spans="1:8" s="62" customFormat="1" ht="20.25" customHeight="1" x14ac:dyDescent="0.25">
      <c r="A11" s="99">
        <v>9</v>
      </c>
      <c r="B11" s="143" t="s">
        <v>117</v>
      </c>
      <c r="C11" s="138">
        <v>29818959</v>
      </c>
      <c r="D11" s="138">
        <v>371.76749999999998</v>
      </c>
      <c r="E11" s="138">
        <v>120.78</v>
      </c>
      <c r="F11" s="138">
        <v>70</v>
      </c>
      <c r="G11" s="138">
        <v>0</v>
      </c>
      <c r="H11" s="149">
        <f t="shared" si="0"/>
        <v>562.54750000000001</v>
      </c>
    </row>
    <row r="12" spans="1:8" s="62" customFormat="1" x14ac:dyDescent="0.25">
      <c r="A12" s="99">
        <v>10</v>
      </c>
      <c r="B12" s="143" t="s">
        <v>118</v>
      </c>
      <c r="C12" s="138">
        <v>24606236</v>
      </c>
      <c r="D12" s="138">
        <v>374.01</v>
      </c>
      <c r="E12" s="138">
        <v>26.17</v>
      </c>
      <c r="F12" s="138">
        <v>10</v>
      </c>
      <c r="G12" s="138">
        <v>150</v>
      </c>
      <c r="H12" s="149">
        <f t="shared" si="0"/>
        <v>560.18000000000006</v>
      </c>
    </row>
    <row r="13" spans="1:8" s="62" customFormat="1" x14ac:dyDescent="0.25">
      <c r="A13" s="99">
        <v>11</v>
      </c>
      <c r="B13" s="143" t="s">
        <v>122</v>
      </c>
      <c r="C13" s="138">
        <v>89001215</v>
      </c>
      <c r="D13" s="138">
        <v>330.8175</v>
      </c>
      <c r="E13" s="138">
        <v>150</v>
      </c>
      <c r="F13" s="138">
        <v>0</v>
      </c>
      <c r="G13" s="138">
        <v>75</v>
      </c>
      <c r="H13" s="149">
        <f t="shared" si="0"/>
        <v>555.8175</v>
      </c>
    </row>
    <row r="14" spans="1:8" s="62" customFormat="1" ht="18.75" customHeight="1" x14ac:dyDescent="0.25">
      <c r="A14" s="99">
        <v>12</v>
      </c>
      <c r="B14" s="143" t="s">
        <v>119</v>
      </c>
      <c r="C14" s="138">
        <v>41942607</v>
      </c>
      <c r="D14" s="138">
        <v>388.40249999999997</v>
      </c>
      <c r="E14" s="138">
        <v>138.78</v>
      </c>
      <c r="F14" s="138">
        <v>15</v>
      </c>
      <c r="G14" s="138">
        <v>0</v>
      </c>
      <c r="H14" s="149">
        <f t="shared" si="0"/>
        <v>542.1825</v>
      </c>
    </row>
    <row r="15" spans="1:8" s="62" customFormat="1" x14ac:dyDescent="0.25">
      <c r="A15" s="99">
        <v>13</v>
      </c>
      <c r="B15" s="143" t="s">
        <v>123</v>
      </c>
      <c r="C15" s="138">
        <v>41934788</v>
      </c>
      <c r="D15" s="138">
        <v>359.61</v>
      </c>
      <c r="E15" s="138">
        <v>150</v>
      </c>
      <c r="F15" s="138">
        <v>0</v>
      </c>
      <c r="G15" s="138">
        <v>0</v>
      </c>
      <c r="H15" s="149">
        <f t="shared" si="0"/>
        <v>509.61</v>
      </c>
    </row>
    <row r="16" spans="1:8" s="62" customFormat="1" x14ac:dyDescent="0.25">
      <c r="A16" s="99">
        <v>14</v>
      </c>
      <c r="B16" s="143" t="s">
        <v>124</v>
      </c>
      <c r="C16" s="138">
        <v>18401575</v>
      </c>
      <c r="D16" s="138">
        <v>427.125</v>
      </c>
      <c r="E16" s="138">
        <v>42.11</v>
      </c>
      <c r="F16" s="138">
        <v>40</v>
      </c>
      <c r="G16" s="138">
        <v>0</v>
      </c>
      <c r="H16" s="149">
        <f t="shared" si="0"/>
        <v>509.23500000000001</v>
      </c>
    </row>
    <row r="17" spans="1:8" s="62" customFormat="1" x14ac:dyDescent="0.25">
      <c r="A17" s="99">
        <v>15</v>
      </c>
      <c r="B17" s="143" t="s">
        <v>125</v>
      </c>
      <c r="C17" s="138">
        <v>1094879422</v>
      </c>
      <c r="D17" s="138">
        <v>445.98750000000001</v>
      </c>
      <c r="E17" s="138">
        <v>40.94</v>
      </c>
      <c r="F17" s="138">
        <v>15</v>
      </c>
      <c r="G17" s="138">
        <v>0</v>
      </c>
      <c r="H17" s="149">
        <f t="shared" si="0"/>
        <v>501.92750000000001</v>
      </c>
    </row>
    <row r="18" spans="1:8" s="62" customFormat="1" x14ac:dyDescent="0.25">
      <c r="A18" s="99">
        <v>16</v>
      </c>
      <c r="B18" s="143" t="s">
        <v>126</v>
      </c>
      <c r="C18" s="138">
        <v>24604362</v>
      </c>
      <c r="D18" s="138">
        <v>310.33499999999998</v>
      </c>
      <c r="E18" s="138">
        <v>4.22</v>
      </c>
      <c r="F18" s="138">
        <v>70</v>
      </c>
      <c r="G18" s="138">
        <v>112.5</v>
      </c>
      <c r="H18" s="149">
        <f t="shared" si="0"/>
        <v>497.05500000000001</v>
      </c>
    </row>
    <row r="19" spans="1:8" s="62" customFormat="1" x14ac:dyDescent="0.25">
      <c r="A19" s="99">
        <v>17</v>
      </c>
      <c r="B19" s="143" t="s">
        <v>127</v>
      </c>
      <c r="C19" s="138">
        <v>41918707</v>
      </c>
      <c r="D19" s="138">
        <v>339.1275</v>
      </c>
      <c r="E19" s="138">
        <v>150</v>
      </c>
      <c r="F19" s="138">
        <v>5</v>
      </c>
      <c r="G19" s="138">
        <v>0</v>
      </c>
      <c r="H19" s="149">
        <f t="shared" si="0"/>
        <v>494.1275</v>
      </c>
    </row>
    <row r="20" spans="1:8" x14ac:dyDescent="0.25">
      <c r="A20" s="99">
        <v>18</v>
      </c>
      <c r="B20" s="132" t="s">
        <v>129</v>
      </c>
      <c r="C20" s="133">
        <v>41927028</v>
      </c>
      <c r="D20" s="133">
        <v>330.8175</v>
      </c>
      <c r="E20" s="133">
        <v>12.56</v>
      </c>
      <c r="F20" s="133">
        <v>10</v>
      </c>
      <c r="G20" s="133">
        <v>112.5</v>
      </c>
      <c r="H20" s="134">
        <f t="shared" si="0"/>
        <v>465.8775</v>
      </c>
    </row>
    <row r="21" spans="1:8" x14ac:dyDescent="0.25">
      <c r="A21" s="99">
        <v>19</v>
      </c>
      <c r="B21" s="132" t="s">
        <v>132</v>
      </c>
      <c r="C21" s="133">
        <v>9739783</v>
      </c>
      <c r="D21" s="133">
        <v>330.8175</v>
      </c>
      <c r="E21" s="133">
        <v>55.56</v>
      </c>
      <c r="F21" s="133">
        <v>75</v>
      </c>
      <c r="G21" s="133">
        <v>0</v>
      </c>
      <c r="H21" s="134">
        <f t="shared" si="0"/>
        <v>461.3775</v>
      </c>
    </row>
    <row r="22" spans="1:8" x14ac:dyDescent="0.25">
      <c r="A22" s="100">
        <v>20</v>
      </c>
      <c r="B22" s="132" t="s">
        <v>130</v>
      </c>
      <c r="C22" s="133">
        <v>79949448</v>
      </c>
      <c r="D22" s="133">
        <v>411.11250000000001</v>
      </c>
      <c r="E22" s="133">
        <v>28.17</v>
      </c>
      <c r="F22" s="133">
        <v>10</v>
      </c>
      <c r="G22" s="133">
        <v>0</v>
      </c>
      <c r="H22" s="134">
        <f t="shared" si="0"/>
        <v>449.28250000000003</v>
      </c>
    </row>
    <row r="23" spans="1:8" x14ac:dyDescent="0.25">
      <c r="A23" s="100">
        <v>21</v>
      </c>
      <c r="B23" s="132" t="s">
        <v>131</v>
      </c>
      <c r="C23" s="133">
        <v>24496814</v>
      </c>
      <c r="D23" s="133">
        <v>345.21749999999997</v>
      </c>
      <c r="E23" s="133">
        <v>50.83</v>
      </c>
      <c r="F23" s="133">
        <v>20</v>
      </c>
      <c r="G23" s="133">
        <v>0</v>
      </c>
      <c r="H23" s="134">
        <f t="shared" si="0"/>
        <v>416.04749999999996</v>
      </c>
    </row>
    <row r="24" spans="1:8" x14ac:dyDescent="0.25">
      <c r="A24" s="99">
        <v>22</v>
      </c>
      <c r="B24" s="132" t="s">
        <v>133</v>
      </c>
      <c r="C24" s="133">
        <v>24584342</v>
      </c>
      <c r="D24" s="133">
        <v>353.52749999999997</v>
      </c>
      <c r="E24" s="133">
        <v>47.33</v>
      </c>
      <c r="F24" s="133">
        <v>10</v>
      </c>
      <c r="G24" s="133">
        <v>0</v>
      </c>
      <c r="H24" s="134">
        <f t="shared" si="0"/>
        <v>410.85749999999996</v>
      </c>
    </row>
    <row r="25" spans="1:8" x14ac:dyDescent="0.25">
      <c r="A25" s="99">
        <v>23</v>
      </c>
      <c r="B25" s="132" t="s">
        <v>134</v>
      </c>
      <c r="C25" s="133">
        <v>1094890654</v>
      </c>
      <c r="D25" s="133">
        <v>367.92</v>
      </c>
      <c r="E25" s="133">
        <v>31.94</v>
      </c>
      <c r="F25" s="133">
        <v>10</v>
      </c>
      <c r="G25" s="133">
        <v>0</v>
      </c>
      <c r="H25" s="134">
        <f t="shared" si="0"/>
        <v>409.86</v>
      </c>
    </row>
    <row r="26" spans="1:8" x14ac:dyDescent="0.25">
      <c r="A26" s="99">
        <v>24</v>
      </c>
      <c r="B26" s="132" t="s">
        <v>135</v>
      </c>
      <c r="C26" s="133">
        <v>89005185</v>
      </c>
      <c r="D26" s="133">
        <v>351.29250000000002</v>
      </c>
      <c r="E26" s="133">
        <v>1.72</v>
      </c>
      <c r="F26" s="133">
        <v>0</v>
      </c>
      <c r="G26" s="133">
        <v>0</v>
      </c>
      <c r="H26" s="134">
        <f t="shared" si="0"/>
        <v>353.01250000000005</v>
      </c>
    </row>
  </sheetData>
  <sortState ref="A3:H26">
    <sortCondition descending="1" ref="H3:H26"/>
  </sortState>
  <mergeCells count="1">
    <mergeCell ref="A1:H1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U. 12 OFICINA JUDICIAL</vt:lpstr>
      <vt:lpstr>Prof. Unv. 12-Talento humano</vt:lpstr>
      <vt:lpstr>PROF. 11 TALENTO HUM.</vt:lpstr>
      <vt:lpstr>PROF. 11 FINANCIERA</vt:lpstr>
      <vt:lpstr>Prof. Unv. 11-Derecho</vt:lpstr>
      <vt:lpstr>ASIST. ADM. GRADO 7</vt:lpstr>
      <vt:lpstr>Asist. Adm. 5</vt:lpstr>
      <vt:lpstr>Aux. Adm 3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Jhon Alexander Ciro Ramirez</cp:lastModifiedBy>
  <cp:lastPrinted>2015-12-02T12:56:03Z</cp:lastPrinted>
  <dcterms:created xsi:type="dcterms:W3CDTF">2015-06-19T16:23:50Z</dcterms:created>
  <dcterms:modified xsi:type="dcterms:W3CDTF">2018-07-03T21:17:14Z</dcterms:modified>
</cp:coreProperties>
</file>