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'Hoja1'!$B$18:$L$251</definedName>
    <definedName name="_xlnm.Print_Area" localSheetId="0">'Hoja1'!$B$1:$L$261</definedName>
    <definedName name="OLE_LINK1" localSheetId="0">'Hoja1'!#REF!</definedName>
  </definedNames>
  <calcPr fullCalcOnLoad="1"/>
</workbook>
</file>

<file path=xl/sharedStrings.xml><?xml version="1.0" encoding="utf-8"?>
<sst xmlns="http://schemas.openxmlformats.org/spreadsheetml/2006/main" count="2013" uniqueCount="443">
  <si>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</si>
  <si>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</si>
  <si>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</si>
  <si>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</si>
  <si>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</si>
  <si>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</si>
  <si>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</si>
  <si>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</si>
  <si>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</si>
  <si>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</si>
  <si>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</si>
  <si>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</si>
  <si>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</si>
  <si>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</si>
  <si>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</si>
  <si>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</si>
  <si>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</si>
  <si>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</si>
  <si>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</si>
  <si>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</si>
  <si>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</si>
  <si>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</si>
  <si>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</si>
  <si>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</si>
  <si>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</si>
  <si>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</si>
  <si>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</si>
  <si>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</si>
  <si>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</si>
  <si>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</si>
  <si>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</si>
  <si>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</si>
  <si>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</si>
  <si>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</si>
  <si>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</si>
  <si>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SI</t>
  </si>
  <si>
    <t>12 meses</t>
  </si>
  <si>
    <t>Dr William Mulford, Sección Servicios Técnicos Tel: 3127011 ext 7185. Correo: wmulforv@deaj.ramajudicial.gov.co</t>
  </si>
  <si>
    <t>Contratación Directa</t>
  </si>
  <si>
    <t>Agosto</t>
  </si>
  <si>
    <t>4 meses</t>
  </si>
  <si>
    <t>8 meses</t>
  </si>
  <si>
    <t>Subasta Inversa</t>
  </si>
  <si>
    <t>Septiembre</t>
  </si>
  <si>
    <t>9 meses</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</si>
  <si>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</si>
  <si>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</si>
  <si>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</si>
  <si>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</si>
  <si>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</si>
  <si>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</si>
  <si>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</si>
  <si>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78111500
90121500</t>
  </si>
  <si>
    <t xml:space="preserve">Mantenimiento vehículos Toyota </t>
  </si>
  <si>
    <t>Mantenimiento Correctivo vehículos multimarca</t>
  </si>
  <si>
    <t>Custodia Bienes Informáticos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</si>
  <si>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</si>
  <si>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</si>
  <si>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</si>
  <si>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</si>
  <si>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</si>
  <si>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</si>
  <si>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</si>
  <si>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Mantenimiento Blindaje</t>
  </si>
  <si>
    <t>Mantenimiento Preventivo vehículos multimarca</t>
  </si>
  <si>
    <t>Convenio Policía Nacional</t>
  </si>
  <si>
    <t>Transporte de elementos</t>
  </si>
  <si>
    <t>Dra Vivian J Baquero, División Almacén General Tel: 3127011 ext 63005. Correo: vbaquerd@deaj.ramajudicial.gov.co</t>
  </si>
  <si>
    <t>24111503
24141501</t>
  </si>
  <si>
    <t>Contratación directa</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</si>
  <si>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</si>
  <si>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</si>
  <si>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</si>
  <si>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Mantenimiento equipos rayos X Palacio de Justicia y DEAJ</t>
  </si>
  <si>
    <t>Arrendamiento equipos de fotocopiado</t>
  </si>
  <si>
    <t>11 meses</t>
  </si>
  <si>
    <t>Suministro de combustible y lubricantes</t>
  </si>
  <si>
    <t>1 mes</t>
  </si>
  <si>
    <t xml:space="preserve">Tecnología radio trunking digital iden </t>
  </si>
  <si>
    <t>Mantenimiento de muebles de oficina</t>
  </si>
  <si>
    <t xml:space="preserve">72153613
73111505
</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</si>
  <si>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</si>
  <si>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</si>
  <si>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</si>
  <si>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</si>
  <si>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</si>
  <si>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</si>
  <si>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</si>
  <si>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Bolsas plásticas y vinipel</t>
  </si>
  <si>
    <t>Adquirir Resmas de papel</t>
  </si>
  <si>
    <t>Adqurir útiles de escritorio y oficina</t>
  </si>
  <si>
    <t>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</si>
  <si>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</si>
  <si>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</si>
  <si>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</si>
  <si>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</si>
  <si>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</si>
  <si>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11162111
26121520
26121609
26121612
26121616
39101601
39101605
39111801
39111803
39121009
39121402
39121406
39121407
39121409
39121409
39121444
39121633
43211617
44103004</t>
  </si>
  <si>
    <t>Mantenimiento integral de extintores</t>
  </si>
  <si>
    <t>Mínima cuantía</t>
  </si>
  <si>
    <t>Arq. Tito Ramiro Peralta Martínez, Centro de Administración del Palacio de Justicia de Bogotá, teléfono 5658500 ext. 5004, correo
tperaltm@consejosuperior.ramajudicial.gov.co</t>
  </si>
  <si>
    <t xml:space="preserve">81161711
82101600
82101900 
</t>
  </si>
  <si>
    <t>Programas de televisión</t>
  </si>
  <si>
    <t>Inversión</t>
  </si>
  <si>
    <t>Dr. Álvaro Garzón Díaz, División de Publicación y Divulgación - Cendoj, teléfono 5658500 ext. 7423, correo agarzond@cendoj.ramajudicial.gov.co</t>
  </si>
  <si>
    <t xml:space="preserve">82101500
82121506
82121900
</t>
  </si>
  <si>
    <t>Impresión de publicaciones</t>
  </si>
  <si>
    <t>Arrendamiento inmueble para despachos de altas cortes</t>
  </si>
  <si>
    <t>Mantenimiento plantas eléctricas Palacio de Justicia de Bogotá</t>
  </si>
  <si>
    <t>Arrendamiento inmueble para archivo de San Andrés</t>
  </si>
  <si>
    <t>Dra Ella Celina Castro Martínez, Oficina de Coordinación Administrativa y Servicios Judiciales de San Andrés, teléfono 078 5126661, correo: ecastrom@cendoj.ramajudicial.gov.co</t>
  </si>
  <si>
    <t>Arrendamiento inmueble para juzgados municipales de San Andrés</t>
  </si>
  <si>
    <t>Arrendamiento inmueble para juzgados de adolescentes de San Andrés</t>
  </si>
  <si>
    <t xml:space="preserve">Arrendamiento inmueble para Escuela Judicial </t>
  </si>
  <si>
    <t>Arrendamiento inmueble para oficinas altas cortes</t>
  </si>
  <si>
    <t>Publicaciones jurídicas</t>
  </si>
  <si>
    <t>Dr William Mulford, Sección Servicios Técnicos, teléfono 3127011 ext 7185,  correo wmulforv@deaj.ramajudicial.gov.co</t>
  </si>
  <si>
    <t>Arrendamiento inmueble para juzgados de circuito de San Andrés</t>
  </si>
  <si>
    <t>76111501
90101700
72102103</t>
  </si>
  <si>
    <t>Servicio de aseo y cafetería</t>
  </si>
  <si>
    <t>9,5 meses</t>
  </si>
  <si>
    <t>Mantenimiento aires acondicionados San Andrés</t>
  </si>
  <si>
    <t>Mantenimiento ascensores Sede Anexa y DEAJ</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</si>
  <si>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</si>
  <si>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</si>
  <si>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</si>
  <si>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</si>
  <si>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y DEAJ</t>
  </si>
  <si>
    <t>Suscripción al Diario Oficial</t>
  </si>
  <si>
    <t xml:space="preserve">40101701
72151207
</t>
  </si>
  <si>
    <t>Mantenimiento aire acondicionado y ventilación mecánica del Palacio de Justicia de Bogotá</t>
  </si>
  <si>
    <t>Mantenimiento equipos hidráulicos y lavado de tanques</t>
  </si>
  <si>
    <t>Mantenimiento sistema de seguridad sede DEAJ (cámaras, talanquera, DVR, sensores)</t>
  </si>
  <si>
    <t xml:space="preserve">72151300
72151500
72151900
72152000
72152300
72153200
</t>
  </si>
  <si>
    <t>Mantenimiento de las sedes a cargo de la DEAJ</t>
  </si>
  <si>
    <t>Servicio de correo</t>
  </si>
  <si>
    <t xml:space="preserve">Dra Gloria Mora, Centro de documentación, teléfono 3127011 ext 7187,  correo: gmoram@deaj.ramajudicial.gov.co </t>
  </si>
  <si>
    <t>Empaste de libros</t>
  </si>
  <si>
    <t>Dr Carlos Galindo, Unidad de Informática Tel: 3127011 ext 7010 - 7012. Correo: cgalindc@deaj.ramajudicial.gov.co</t>
  </si>
  <si>
    <t>Marzo</t>
  </si>
  <si>
    <t xml:space="preserve">Mayo  </t>
  </si>
  <si>
    <t xml:space="preserve">Julio   </t>
  </si>
  <si>
    <t>Mayo</t>
  </si>
  <si>
    <t>Julio</t>
  </si>
  <si>
    <t>Abril</t>
  </si>
  <si>
    <t>Adquirir relojes de correspondencia</t>
  </si>
  <si>
    <t>Mantenimiento ascensores Palacio de Justicia de San Andrés</t>
  </si>
  <si>
    <t>Acuerdo Marco</t>
  </si>
  <si>
    <t>80101500
80101600
81111500</t>
  </si>
  <si>
    <t>Realizar el diseño, desarrollo e implementación de una aplicación en ambiente web para el proceso de liquidaciones judiciales en las especialidades civil, familia, laboral y contencioso administrativo.</t>
  </si>
  <si>
    <t>Hasta el 31 de diciembre de 2017</t>
  </si>
  <si>
    <t>Seleccción Abreviada</t>
  </si>
  <si>
    <t>udae@cendoj.ramajudicial.gov.co</t>
  </si>
  <si>
    <t>Realizar la implementación de infraestructura en la nube como servicio para la aplicación SIERJU WEB y SIERJU BI que garantice la alta disponibilidad del sistema y el soporte especializado de BBDD y capa media que permitan prestar el servicio de SIERJU en un 99,9%.</t>
  </si>
  <si>
    <t>80101500
80101600</t>
  </si>
  <si>
    <t>Elaborar los manuales de funciones para todos los cargos judiciales en todas las especialidades de la Rama Judicial.</t>
  </si>
  <si>
    <t>80101500
80101600
93101700
93141600</t>
  </si>
  <si>
    <t>Elaborar un estudio de la demanda de justicia en los juzgados civiles municipales en el territorio nacional y el impacto en los juzgados de pequeñas causas y competencia múltiple, involucrando trabajo de campo en las ciudades de Barranquilla, Bogotá, Cali, Cartagena, Medellín, Montería, Valledupar y Pasto.</t>
  </si>
  <si>
    <t>Elaborar un estudio que permita contar con el diseño y dimensionamiento para la operación de un observatorio que permita el monitoreo y seguimiento a la oralidad en la jurisdicción de lo contencioso administrativo.</t>
  </si>
  <si>
    <t>Elaborar la Norma Técnica de Gestión para la Rama Judicial.</t>
  </si>
  <si>
    <t>80101500
80101505</t>
  </si>
  <si>
    <t>Realizar las auditorías externas de recertificación  y ampliación en las normas ISO 9001:2015, ISO 14001:2015 y NTCGP 1000:2009.</t>
  </si>
  <si>
    <t xml:space="preserve">81111900
81112000
80101600
</t>
  </si>
  <si>
    <t>Recuperar el Patrimonio Jurisprudencial del país</t>
  </si>
  <si>
    <t>MAYO</t>
  </si>
  <si>
    <t>6 meses</t>
  </si>
  <si>
    <t>Hernando Castillo - DEAJ
hcastilg@deaj.ramajudicial.gov.co
Francisco Serrato - CENDOJ
fserratb@cendoj.ramajudicial.gov.co</t>
  </si>
  <si>
    <t>Normalizar el lenguaje jurídico (tesauro jurídico)</t>
  </si>
  <si>
    <t>JUNIO</t>
  </si>
  <si>
    <t>Actualizar y adecuar las colecciones documentales de las bibliotecas de la Rama Judicial</t>
  </si>
  <si>
    <t>Claudio Pinzón - DEAJ
cpinzont@deaj.ramajudicial.gov.co
Francisco Serrato - CENDOJ
fserratb@cendoj.ramajudicial.gov.co</t>
  </si>
  <si>
    <t xml:space="preserve">Elaborar y actualizar herramientas de gestión documental y archivo </t>
  </si>
  <si>
    <t>Licitación Pública</t>
  </si>
  <si>
    <t>Pablo Huertas - DEAJ
phuertap@deaj.ramajudicial.gov.co
Rafael Gómez - DEAJ
rgomeza@cendoj.ramajudicial.gov.co</t>
  </si>
  <si>
    <t>Organizar, procesar y describir documentos y expedientes judiciales</t>
  </si>
  <si>
    <t>81111504
81111508</t>
  </si>
  <si>
    <t>Prestar soporte  a los servicios de información y comunicaciones ofrecidos a través del Cendoj aprovechando las TIC: Fortalecimiento, modernización y mejoramiento de los servicios de información, ofrecidos a través del portal web de la Rama Judicial con el desarrollo de aplicaciones móviles  (apli o APP).</t>
  </si>
  <si>
    <t>MARZO</t>
  </si>
  <si>
    <t>Hernando Castillo - DEAJ
hcastilg@deaj.ramajudicial.gov.co
Diana Torres - CENDOJ
dtorreso@cendoj.ramajudicial.gov.co</t>
  </si>
  <si>
    <t xml:space="preserve">81112200
81111504
81112300
</t>
  </si>
  <si>
    <t>Prestar soporte a los servicios de información y comunicaciones ofrecidos a través del Cendoj aprovechando las TIC: Servicio especializado de actualización y soporte de la videoteca de la Rama Judicial</t>
  </si>
  <si>
    <t>ABRIL</t>
  </si>
  <si>
    <t>5 meses</t>
  </si>
  <si>
    <t>Hernando Castillo - DEAJ
hcastilg@deaj.ramajudicial.gov.co
Alvaro Garzón - CENDOJ
agarzond@cendoj.ramajudicial.gov.co</t>
  </si>
  <si>
    <t>Ejecutar actividades de socialización, divulgación y comunicación</t>
  </si>
  <si>
    <t>Realizar el diseño y diagramación  de información en forma impresa y en formato digital</t>
  </si>
  <si>
    <t>7 meses</t>
  </si>
  <si>
    <t>William Mulford - DEAJ
wmulforv@deaj.ramajudicial.gov.co
Alvaro Garzón - CENDOJ
agarzond@cendoj.ramajudicial.gov.co</t>
  </si>
  <si>
    <t>Realizar la preproducción producción y emisión de  teleconferencias y/o programas de televisión</t>
  </si>
  <si>
    <t>46171600     32151800       92121700</t>
  </si>
  <si>
    <t>No</t>
  </si>
  <si>
    <t>72121400
72121100
81101500
56101700
56111500
56111900
56112200</t>
  </si>
  <si>
    <t xml:space="preserve">Contratación de obras civiles, adecuaciones y dotaciones  para  salas de audiencias, despachos y centros de servicios zona 1
Antioquia, Chocó, Quindío,  Risaralda, caldas, Meta y  Boyacá
</t>
  </si>
  <si>
    <t>Incluido en el Documento Técnico para la Presentación del Plan de Inversiones</t>
  </si>
  <si>
    <t>contratacion@deaj,ramajudicial.gov.co</t>
  </si>
  <si>
    <t>80101600
81101500</t>
  </si>
  <si>
    <t xml:space="preserve">Contratación de la interventoría técnica, administrativa, contable,  financiera y jurídica para las obras civiles, adecuaciones y dotaciones  para  salas de audiencias, despachos y centros de servicios zona 1
Antioquia, Chocó, Quindío,  Risaralda, caldas, Meta y  Boyacá
</t>
  </si>
  <si>
    <t>Concurso de Méritos</t>
  </si>
  <si>
    <t xml:space="preserve">SI </t>
  </si>
  <si>
    <t>Contratación de obras civiles, adecuaciones y dotaciones  para  salas de audiencias, despachos y centros de servicios zona 2:
Cundinamarca y Bogotá</t>
  </si>
  <si>
    <t>Contratación de la interventoría técnica, administrativa, contable, financiera y jurídica  para las  obras civiles, adecuaciones y dotaciones  para  salas de audiencias, despachos y centros de servicios zona 2:
Cundinamarca y Bogotá</t>
  </si>
  <si>
    <t>Contratación de obras civiles, adecuaciones y dotaciones  para  salas de audiencias, despachos y centros de servicios zona 3
Atlántico, Guajira, Magdalena, Sucre, Cesar, Bolívar y Córdoba</t>
  </si>
  <si>
    <t>Contratación de la interventoría técnica, administrativa, contable, financiera y jurídica para las  obras civiles, adecuaciones y dotaciones  para  salas de audiencias, despachos y centros de servicios zona 3
Atlántico, Guajira, Magdalena, Sucre, Cesar, Bolívar  y Córdoba</t>
  </si>
  <si>
    <t>Contratación de obras civiles, adecuaciones y dotaciones  para  salas de audiencias, despachos y centros de servicios zona 4
Neiva Huila</t>
  </si>
  <si>
    <t>Contratación de la interventoría técnica, administrativa, contable, financiera y jurídica para las obras civiles, adecuaciones y dotaciones  para  salas de audiencias, despachos y centros de servicios zona 4
Neiva Huila</t>
  </si>
  <si>
    <t>Contratación de obras civiles, adecuaciones y dotaciones  para  salas de audiencias, despachos y centros de servicios zona 5
Cauca, Nariño, Putumayo, Tolima Y Parte de Huila y parte de Huila</t>
  </si>
  <si>
    <t>Selección Abreviada de Menor Cuantía</t>
  </si>
  <si>
    <t>Contratación de la interventoría técnica, administrativa, contable,  financiera y jurídica para  obras civiles, adecuaciones y dotaciones  para  salas de audiencias, despachos y centros de servicios zona 5
Cauca, Nariño, Putumayo, Tolima</t>
  </si>
  <si>
    <t>Contratación de obras civiles, adecuaciones y dotaciones  para  salas de audiencias, despachos y centros de servicios zona 6:
Valle del Cauca, Santander,  Norte de Santander y Arauca</t>
  </si>
  <si>
    <t>Contratación de  la interventoría técnica, administrativa, contable,  financiera y jurídica para las  obras civiles, adecuaciones y dotaciones  para  salas de audiencias, despachos y centros de servicios zona 6:
Valle del Cauca, Santander, Norte de Santander y Arauca</t>
  </si>
  <si>
    <t>Contratación de obras civiles para la  construcción, adecuación y dotación de salas de audiencias, despachos y centros de servicios para lo contencioso administrativo</t>
  </si>
  <si>
    <t>Contratación de la interventoría técnica, administrativa, contable, financiera y  jurídica  para las obras civiles para la  construcción, adecuación y dotación de salas de audiencias, despachos y centros de servicios para lo contencioso administrativo</t>
  </si>
  <si>
    <t>56101700
56111500
56111900
56112200</t>
  </si>
  <si>
    <t>Contratar el suministro e instalación mobiliario para  la  Sede de los  despachos judiciales de  Zipaquirá</t>
  </si>
  <si>
    <t>Contratación de las obras necesarias para  la  Construcción  de la sede de los Tribunales de Buga  - Valle</t>
  </si>
  <si>
    <t>Contratación de la interventoría técnica, administrativa, contable, financiera y jurídica para  las obras necesarias de la  Construcción  de la sede de los Tribunales de Buga -Valle</t>
  </si>
  <si>
    <t>Contratación de una consultoría técnica  para la  elaboración de los estudios técnicos, diseños, presupuestos y tramite de licencia  para la construcción de  la Sede de los Despachos Judiciales de EL Guamo - Tolima</t>
  </si>
  <si>
    <t>Contratación de  la interventoría técnica, administrativa, contable, financiera y jurídica para la  elaboración de los estudios técnicos, diseños, presupuestos y tramite de licencia de  construcción para la construcción de  la Sede de los Despachos Judiciales de EL Guamo - Tolima</t>
  </si>
  <si>
    <t>Contratación de una consultoría técnica  para la  elaboración de los estudios técnicos, diseños, presupuestos y tramite de licencia para la construcción de  la Sede de los Despachos Judiciales de Sogamoso - Boyacá</t>
  </si>
  <si>
    <t>Contratación de  la interventoría técnica para la  elaboración de los estudios técnicos, diseños, presupuestos y tramite de licencia de  construcción para la construcción de  la Sede de los Despachos Judiciales de Sogamoso - Boyacá</t>
  </si>
  <si>
    <t>Contratación de una consultoría técnica  para la  elaboración de los estudios técnicos, diseños, presupuestos y tramite de licencia de  construcción para la construcción de  la Sede de los Despachos Judiciales de Itagüí - Antioquia</t>
  </si>
  <si>
    <t>Contratación de  la interventoría técnica para la  elaboración de los estudios técnicos, diseños, presupuestos y tramite de licencia de  construcción para la construcción de  la Sede de los Despachos Judiciales de Itagüí - Antioquia</t>
  </si>
  <si>
    <t>Contratación de una consultoría técnica  para la  elaboración de los estudios técnicos, diseños, presupuestos y tramite de licencia de  construcción para la construcción de  la Sede de los Despachos Judiciales de Puerto Carreño - Vichada</t>
  </si>
  <si>
    <t>Contratación de  la interventoría técnica para la  elaboración de los estudios técnicos, diseños, presupuestos y tramite de licencia de  construcción para la construcción de  la Sede de los Despachos Judiciales de Puerto - Carreño - Vichada</t>
  </si>
  <si>
    <t xml:space="preserve">Contratación de ejecución de obras civiles y dotaciones para la terminación de las sede despachos judiciales de 
Soacha - Cundinamarca
</t>
  </si>
  <si>
    <t xml:space="preserve">Contratación de  la interventoría técnica, administrativa, contable,  financiera y jurídica para las obras civiles y dotaciones  para  la terminación de la sede de los despachos Judiciales de Soacha - Cundinamarca
</t>
  </si>
  <si>
    <t xml:space="preserve">Contratación de ejecución de obras civiles y dotaciones para la terminación de las sede despachos judiciales de 
Calarcá - Quindío
</t>
  </si>
  <si>
    <t xml:space="preserve">Contratación de  la interventoría técnica, administrativa, contable,  financiera y jurídica para las obras civiles y dotaciones  para  la terminación de la sede de los despachos Judiciales de Calarcá - Quindío
</t>
  </si>
  <si>
    <t>95121700
81101500</t>
  </si>
  <si>
    <t xml:space="preserve">81112005 81111900
81112000
</t>
  </si>
  <si>
    <t>Recursos Nacion</t>
  </si>
  <si>
    <t>regnal@cendoj.ramajudicial.gov.co;mcuevasm@cendoj.ramajudicial.gov.co;lleytonv@cendoj.ramajudicial.gov.co;fruizv@cendoj.rmajudicial.gov.co</t>
  </si>
  <si>
    <t>80101500  80101600</t>
  </si>
  <si>
    <t>Interventoria integral conectividad, data center, servicios de audiencias y video conferencias, servicio de correo, mesa de ayuda e instalación de componentes de salas de audiencias a nivel nacional</t>
  </si>
  <si>
    <t>Convenio Interadministrativo</t>
  </si>
  <si>
    <t>Fondos Especiales</t>
  </si>
  <si>
    <t>Pendiente de autorizacion por Sala</t>
  </si>
  <si>
    <t>Claudia Santa Maria</t>
  </si>
  <si>
    <t xml:space="preserve">
32151800        
72151600        
43223100       
43221800        
43221700        
43222500        
43222600        
</t>
  </si>
  <si>
    <t>Justicia en Red - Cableado estructurado y/o redes inalambricas</t>
  </si>
  <si>
    <t>Subasta inversa</t>
  </si>
  <si>
    <t>Pedro nel Corredor</t>
  </si>
  <si>
    <t>Suministro de Insumos de impresión para los Despachos Judiciales y Oficinas Administrativas de la Rama Judicial</t>
  </si>
  <si>
    <t>Hasta Agosto 6 de 2018</t>
  </si>
  <si>
    <t>Acuerdo marco</t>
  </si>
  <si>
    <t xml:space="preserve">Martha L. Vargas Guerrero - Bogota </t>
  </si>
  <si>
    <t>Solucion para la seguridad de la informacion alojada en centro de datos del CAN fase 1</t>
  </si>
  <si>
    <t>Tufik Yurgaqui Zapata</t>
  </si>
  <si>
    <t>43233200
43233205</t>
  </si>
  <si>
    <t>Gestión de la Información - Actualización y soporte de aplicaciones In-House (Fab de SW) - Renovación antivirus</t>
  </si>
  <si>
    <t>81111500
81112200
81111504</t>
  </si>
  <si>
    <t>Desarrollo del Módulo de Fondos Especiales</t>
  </si>
  <si>
    <t>Carlos Fernando Thomas Benavides</t>
  </si>
  <si>
    <t xml:space="preserve">43211711
43191606
43212108
43211600
</t>
  </si>
  <si>
    <t>Modernización del parque tecnologico de infraestructura de hardware y software - Adquisición de Escaneres</t>
  </si>
  <si>
    <t>Martha Vargas</t>
  </si>
  <si>
    <t xml:space="preserve">Modernización del parque tecnologico de infraestructura de hardware y software - Adquisición de Switches </t>
  </si>
  <si>
    <t xml:space="preserve">43211500
43211501
43211502
</t>
  </si>
  <si>
    <t>Modernización del parque tecnologico de infraestructura de hardware y software - Adquisiciónn de Servidores</t>
  </si>
  <si>
    <t>Luis Ediuardo Yepes</t>
  </si>
  <si>
    <t>Nuevas funcionalidades del aplicativo de Cobro coactivo</t>
  </si>
  <si>
    <t xml:space="preserve"> Gestión de la información: Gestión de procesos judiciales de la Div de Procesos</t>
  </si>
  <si>
    <t>Adriana Plazas</t>
  </si>
  <si>
    <t>43231508
81111500
81112200
81111504</t>
  </si>
  <si>
    <t>Mapa de activos tecnológicos</t>
  </si>
  <si>
    <t>Martha salazar</t>
  </si>
  <si>
    <t xml:space="preserve"> Consultoría para determinar la posibilidad de cambiar Kactus</t>
  </si>
  <si>
    <t xml:space="preserve">Milena Donado Sierra  
</t>
  </si>
  <si>
    <t>Actualización y soporte de aplicaciones In-House (Fab de SW) -  Fortalecimiento del aplicativo SICOF para el desarrollo de normas NICSP, actualizaciones de normatividad vigente con apoyo técnico</t>
  </si>
  <si>
    <t>81112200
81111805
81111811</t>
  </si>
  <si>
    <t>Depuración, clasificación y organización del archivo de la urna para su digitalización, y la custodia, conservación y almacenamiento de los documentos aportados en la expedición de las tarjetas profesionales de abogado.</t>
  </si>
  <si>
    <t>48102001
48102004
48102009
52141502
52161505 
56112100 
56101500 
56121400</t>
  </si>
  <si>
    <t>Adquirir mobiliario para la dotación de comedores destinados a los servidores de la Rama Judicial, en las sedes que lo requieran y que cuenten con áreas debidamente adecuadas</t>
  </si>
  <si>
    <t>jmorantg@deaj.ramajudicial.gov.co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</si>
  <si>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</si>
  <si>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</si>
  <si>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56101522   56112104   56112107    56101519   56121509   56101713  56101719  56101704   56101706   56111802  56101906   56101701   56111702  85111601</t>
  </si>
  <si>
    <t xml:space="preserve">Intervenir en el riesgo osteomuscular a los servidores judiciales que presenten patología de origen común o laboral mediante la dotación de puestos de trabajo ergonómicos </t>
  </si>
  <si>
    <t>Realizar actividades lúdicas orientadas al mejoramiento del clima laboral en la Rama Judicial</t>
  </si>
  <si>
    <t xml:space="preserve">90141600
93141506 
</t>
  </si>
  <si>
    <t xml:space="preserve">43223300   32151900 </t>
  </si>
  <si>
    <t>Suministro e instalación equipos RX Detector de Explosivos y Suministro e Instalación Sistemas CCTV</t>
  </si>
  <si>
    <t>Mantenimiento de bóvedas de seguridad</t>
  </si>
  <si>
    <t>31151502
14111500
31162600
31162600
44103100
44103200
44121600
44121701
44122000
44122104
60121120
60121300</t>
  </si>
  <si>
    <t>Adecuaciones edificio CASUR Bogotá</t>
  </si>
  <si>
    <t>Arrendamiento de los pisos 3º (tercero), 4º (cuarto) y 6º (sexto) del edificio CASUR Bogotá</t>
  </si>
  <si>
    <t xml:space="preserve">Arq. Tito Ramiro Peralta Martínez, Centro de Administración del Palacio de Justicia de Bogotá, teléfono 5658500 ext. 5004, correo
tperaltm@consejosuperior.ramajudicial.gov.co
</t>
  </si>
  <si>
    <t>CONTRATACIÓN DIRECTA</t>
  </si>
  <si>
    <t>Contratar el suministro e instalación mobiliario para  la  Sede de los  despachos judiciales Bogotá - CAN</t>
  </si>
  <si>
    <t>13 meses</t>
  </si>
  <si>
    <t>meses</t>
  </si>
  <si>
    <t>Adquirir equipo de cafetería</t>
  </si>
  <si>
    <t>56101518
48101506
48102010
52141502
48101500
41103011
48101711</t>
  </si>
  <si>
    <t>43231500
43232300
43232400
43232200
81112200
81111500
81111600</t>
  </si>
  <si>
    <t>Soporte de la aplicación en ambiente Web para la gestión de procesos "Justicia XXI Web", a través de los servicios de una empresa desarrolladora de Software.</t>
  </si>
  <si>
    <t>Jorge Eliecer Pachón Ballén</t>
  </si>
  <si>
    <t>Consultoría para la elaboración de un  protocolo de identificación  de riesgos, vulneraciones y medidas de protección en caso de violaciones a los derechos humanos en los procesos judiciales.</t>
  </si>
  <si>
    <t>Elaboración de documento que permita establecer herramientas para la aplicación del enfoque de género en la administración de justicia.</t>
  </si>
  <si>
    <t>Contratar la construcción de materiales académicos sobre Derechos Prevalentes de los Niños y Protección Judicial</t>
  </si>
  <si>
    <t>Contratar un experto para la realización de un taller de formación en incorporación y armonización del derecho internacional</t>
  </si>
  <si>
    <t>Construcción de un módulo de formación en Ética Judicial</t>
  </si>
  <si>
    <t xml:space="preserve">Contratar un experto para la realización de un Módulo sobre  Mecanismos Alternativos de Solución de Conflictos </t>
  </si>
  <si>
    <t>Contratar la realización de un Curso de multilingüismo (Ingles Legal) para la Escuela Judicial</t>
  </si>
  <si>
    <t>Contratar la realización de un Curso de técnicas de archivo para la Escuela Judicial</t>
  </si>
  <si>
    <t>Contratar la realización de un curso de redacción para la Escuela Judicial</t>
  </si>
  <si>
    <t>Construcción de un Modelo para la Medición del Impacto en los Programas de Formación</t>
  </si>
  <si>
    <t>Contratar la prestación de servicios de un Gestor tecnopedagógico para el desarrollo del Curso I y II virtual de TIC</t>
  </si>
  <si>
    <t>Contratación de un experto para la elaboración de un documento de trabajo que contenga las memorias de las buenas prácticas en Justicia y Paz que puedan servir de referente a Justicia Especial para la Paz</t>
  </si>
  <si>
    <t>Arrendamiento inmueble para magistrados descongestión Corte Suprema de Justicia Bogotá</t>
  </si>
  <si>
    <t>5.5 meses</t>
  </si>
  <si>
    <t>Contratación de la interventoría técnica, administrativa, contable, financiera y jurídica para  la  ejecución de las  obras civiles, dotación de mobiliario  y equipos, necesarios, para la terminación de la sede de los despachos judiciales de  Zipaquirá - Cundinamarca</t>
  </si>
  <si>
    <t>5 MESES</t>
  </si>
  <si>
    <t>Contratación de la ejecución de las  obras civiles, dotación de mobiliario  y equipos, necesarios,   para la terminación de la sede de los despachos judiciales de  Zipaquirá - Cundinamarca</t>
  </si>
  <si>
    <t>Contratación de una consultoría técnica  para la  actualización  de los estudios técnicos,  presupuestos y tramite de licencia de construcción   para el reforzamiento estructural del edificio calle 85</t>
  </si>
  <si>
    <t xml:space="preserve">Contratación de una consultoría técnica para la realización del  Estudio de vulnerabilidad sísmica y reforzamiento estructural en el Palacio de Justicia Rafael  Reyes Echandía de la ciudad de Bogota  </t>
  </si>
  <si>
    <t>En Trámite en DNP</t>
  </si>
  <si>
    <t xml:space="preserve">Contratación de la interventoría técnica, administrativa, financiera contable y jurídica para la realización del  Estudio de vulnerabilidad sísmica y reforzamiento estructural en el Palacio de Justicia Rafael  Reyes Echandía de la ciudad de Bogota  </t>
  </si>
  <si>
    <t xml:space="preserve">Contratación de la interventoría técnica, administrativa, financiera contable y jurídica para  las obras civiles, adecuaciones y dotaciones mobiliario para los pisos  4, 5, 6  Y 7 del edifico la bolsa de la ciudad de Bogotá </t>
  </si>
  <si>
    <t>Adquisición e instalación de mobiliario Oficina abierta mobiliario para  Tribunales, Juzgados  y  Coordinación del palacio de Justicia de San Andrés</t>
  </si>
  <si>
    <t>SUBASTA INVERSA</t>
  </si>
  <si>
    <t xml:space="preserve">Contratación de obras civiles, adecuaciones y dotaciones  de mobiliario para los pisos  4, 5, 6  Y 7 del edificio la bolsa de la ciudad de Bogotá </t>
  </si>
  <si>
    <t xml:space="preserve">72121400
72121100
81101500
</t>
  </si>
  <si>
    <t>Contratación para la  ejecución de las  obras de  impermeabilización del palacio de Justicia de Bogota</t>
  </si>
  <si>
    <t>Contratación para la  ejecución de las obras de  Mantenimientos eléctricos y de cubiertas y exteriores en el edificio del Almacén General</t>
  </si>
  <si>
    <t>Contratación de la ejecución de las  obras  de Mejoramiento y adecuación pisos, cubiertas, instalaciones eléctricas y baterías sanitarias en el edificio Imprenta Nacional</t>
  </si>
  <si>
    <t>Contratación de la ejecución de las  obras  de Mejoramiento y adecuación pisos, cubiertas, instalaciones eléctricas y baterías sanitarias en el edificio Calle 64</t>
  </si>
  <si>
    <t>Adquirir e instalar mobiliario con destino a la Rama Judicial</t>
  </si>
  <si>
    <t>Adquirir destructoras de papel con detino a la Corte Suprema de Justicia</t>
  </si>
  <si>
    <t>Prestar el servicio de interventoría técnica, administrativa y financiera al contrato de suministro, instalación y puesta en funcionamiento de los circuitos cerrados de televisión</t>
  </si>
  <si>
    <t xml:space="preserve">Arq. Gustavo Alba Laguna, Oficina de Asesoría para la Seguridad de la Rama Judicial, teléfono 5658500 ext. 7017, correo
galbal@consejosuperior.ramajudicial.gov.co
</t>
  </si>
  <si>
    <t>Adqurir útiles de escritorio y oficina para descongestión Corte Suprema de Justicia</t>
  </si>
  <si>
    <t xml:space="preserve">Rosa Julieth Rodríguez Profesional Universitaria  Escuela Judicial “Rodrigo Lara Bonilla”, teléfono 3550666 Extensión 6407   </t>
  </si>
  <si>
    <t>Contratar la construcción de materiales académicos sobre  prevención del daño anti jurídico generado por la decisión Judicial</t>
  </si>
  <si>
    <t>Apoyar la Inscripción de servidores  judiciales de carrera judicial, para su participación y capacitación en seminarios, congresos, foros, simposios y demás jornadas académicas ofertadas por instituciones   externas</t>
  </si>
  <si>
    <t>Contratar a un experto para la Asesoría Metodológica y Pedagógica en la Construcción de los Módulo de Formación Judicial</t>
  </si>
  <si>
    <t>Contratar la construcción de un módulo de formación autodirigida sobre Filosofía del Derecho</t>
  </si>
  <si>
    <t>Contratar la construcción de un módulo de formación autodirigida en la especialidad laboral sobre: Derecho Laboral Colectivo</t>
  </si>
  <si>
    <t>Contratar la construcción de un módulo de formación en la especialidad Constitucional sobre Derechos a la Salud</t>
  </si>
  <si>
    <t>Contratar la construcción de un módulo de formación en la especialidad Constitucional sobre: Interpretación constitucional</t>
  </si>
  <si>
    <t>Contratar la construcción de un módulo de formación en la especialidad Familia sobre:  Procesos liquidatario</t>
  </si>
  <si>
    <t>Contratar la construcción de un módulo de formación en la especialidad Civil sobre Responsabilidad médica</t>
  </si>
  <si>
    <t>Contratar la construcción de un módulo de formación en la especialidad Civil sobre: Contratos innominados</t>
  </si>
  <si>
    <t xml:space="preserve">Contratar la construcción de un módulo de formación en la especialidad Penal sobre Sistema Probatorio del Juicio Oral. </t>
  </si>
  <si>
    <t xml:space="preserve">Contratar la construcción de un módulo de formación en la especialidad Penal sobre Ejecución de Penas y Medidas de Seguridad </t>
  </si>
  <si>
    <t>Contratar la construcción de un módulo de formación en Código General del Proceso sobre: Audiencias y providencias judiciales</t>
  </si>
  <si>
    <t>Contratar la construcción de un módulo de formación en Código General del Proceso sobre: Recursos y nulidades</t>
  </si>
  <si>
    <t>Contratar la construcción de un módulo de formación en la especialidad Contencioso Administrativo sobre: Medios Probatorios  e impacto del Código General del Proceso y utilización de los medios electrónicos en el procedimiento administrativo.</t>
  </si>
  <si>
    <t>Contratar la construcción de un módulo de formación en la especialidad Contencioso Administrativo sobre Medidas cautelares. Autonomía del Juez y Seguridad Jurídica.</t>
  </si>
  <si>
    <t>Contratar el Módulo de Construcción de Conocimiento y Pedagogía -Actualización del modelo pedagógico de la Escuela Judicial “Rodrigo Lara Bonilla” -</t>
  </si>
  <si>
    <t>Contratar la construcción de un módulo de formación sobre  Tecnologías de la Información y de las Comunicaciones</t>
  </si>
  <si>
    <t>Contratar la construcción de un módulo de formación en la especialidad  Disciplinaria</t>
  </si>
  <si>
    <t>Contratar la construcción de un módulo de formación en Perspectiva de Género en la Administración de Justicia.</t>
  </si>
  <si>
    <t>Contratar los servicios profesionales de apoyo a la supervisión o interventoría de los contratos de módulos, materiales académicos, líneas de investigación y demás componentes académicos contenidos en el Plan de Formación de la Rama Judicial 2017."</t>
  </si>
  <si>
    <t>Contratar el Diseño, diagramación, publicación, impresión y reimpresión de materiales académicos y demás servicios de publicaciones requeridos para el desarrollo y ejecución del Plan de Formación de la Rama Judicial 2017.</t>
  </si>
  <si>
    <t>Contratar los servicios profesionales para fortalecer la etapa precontractual y poscontranctual de las actividades del Plan de Inversiones</t>
  </si>
  <si>
    <t>Contratar los servicios profesionales académicos para la actualización de los Planes de Estudio de conformidad al modelo pedagógico de la Escuela Judicial "Rodrigo Lara Bonilla"</t>
  </si>
  <si>
    <t>Contratar los servicios profesionales de apoyo a la supervisión o interventoría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</si>
  <si>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Contratar la prestación de servicios profesionales de apoyo a la supervisión o interventoría del contrato que tiene por objeto  "Suministrar los pasajes aéreos a los asistentes, facilitadores, coordinadores, conferencistas y demás participantes nacionales e internacionales que se requieran para el desarrollo y ejecución del Plan de Formación de la Rama Judicial 2016."</t>
  </si>
  <si>
    <t>Contratar la Formación a través de Alianzas y Convenios  Nacionales e Internacionales</t>
  </si>
  <si>
    <t>Contratar la prestación de servicios de un Diseñador web  para la estructuración del Curso I y II virtual de TIC</t>
  </si>
  <si>
    <t>80101500   80161500</t>
  </si>
  <si>
    <t>Aprobadas</t>
  </si>
  <si>
    <t>Adquirir equipo de transporte manual</t>
  </si>
  <si>
    <t>Adquirir papelería y útiles de escritorio con destino a la Sala de Descongestión Laboral de la Coprte Suprema de Justicia</t>
  </si>
  <si>
    <t>45121504
43211509</t>
  </si>
  <si>
    <t>24101506
48102010</t>
  </si>
  <si>
    <t>Adquisición de Luminarias con destino al Consejo Superior de la Judicatura en cumplimiento del Plan de Gestión ambiental</t>
  </si>
  <si>
    <t>2 meses</t>
  </si>
  <si>
    <t>86101705    86101709
86101810    86101802
93141808    85101705
85101706    85122201
86101806    86101600
86101700    93121711
93141808    86101804
86101805    86101807
86101808    77101501
80101510    81141801
85111607
80111500
86111600</t>
  </si>
  <si>
    <t>Capacitar a los Servidores Judiciales en la prevención del riesgo psicosocial intra y extra laborales, que puedan causar enfermedad mental.</t>
  </si>
  <si>
    <t>Contratar con el Instituto Colombiano de Derecho Procesal, la inscripción de treinta (30) de funcionarios judiciales a efectos de que puedan participar en el “XXXVIII Congreso Colombiano de Derecho Procesal”, a realizarse en Cartagena de Indias, el 6, 7 y 8 de septiembre de 2017</t>
  </si>
  <si>
    <t>Hasta el 11 de septiembre de 2017</t>
  </si>
  <si>
    <t>La construcción de un (1) documento de lineamientos metodológicos y pedagógicos, seis (6) documentos de identificación de líneas de investigación y un (1) módulo del área penal para el desarrollo y ejecución del Plan de Formación de la Rama Judicial 2017.</t>
  </si>
  <si>
    <t>80141607   80141902
78111500</t>
  </si>
  <si>
    <t>Producción de eventos y operación logística que se requieran para el desarrollo y ejecución del Plan de Formación de la Rama Judicial.</t>
  </si>
  <si>
    <t>80101500
80101505
80111500
80111504
86101600
86101700
86111600
86121700
86121702</t>
  </si>
  <si>
    <t>Selección Abreviada</t>
  </si>
  <si>
    <t>Realizar la actividad de capacitación consistente en dos (2) Diplomados sobre el Sistema Integrado de Gestión y Control de la Calidad y del Medio Ambiente - SIGCMA</t>
  </si>
  <si>
    <t>14111519
44122104
44122105
31162600
60121300
11151507
44121600</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</si>
  <si>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</si>
  <si>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Contratación de una consultoría técnica  para la  elaboración de los estudios técnicos, diseños, presupuestos y tramite de licencia de  construcción para la construcción de  la Sede de los Despachos Judiciales de Bolívar Cauca</t>
  </si>
  <si>
    <t>Contratación de  la interventoría técnica para la  elaboración de los estudios técnicos, diseños, presupuestos y tramite de licencia de  construcción para la construcción de  la Sede de los Despachos Judiciales de Belen de los Andquies Caquetá</t>
  </si>
  <si>
    <t xml:space="preserve">80101600
81101500
</t>
  </si>
  <si>
    <t>Realizar la interventoría técnica, financiera, administrativa, jurídica y contable, de las  actividades para el mantenimiento de la planta física del  palacio de justicia y sedes anexas  en la ciudad de Bogotá.</t>
  </si>
  <si>
    <t>72121400 81101500</t>
  </si>
  <si>
    <t>Mantenimiento de la planta física del Palacio de Justicia de Bogotá y la Sede Anexa</t>
  </si>
  <si>
    <t>octubre</t>
  </si>
  <si>
    <t>Tramitadas</t>
  </si>
  <si>
    <t>Hasta el 16 de mayo de 2018</t>
  </si>
  <si>
    <t>TREMITADAS</t>
  </si>
  <si>
    <t>Prestar el servicio de mantenimiento para los faxes, relojes de radicación de documentos oficiales y scanner de propiedad de la Rama Judicial.</t>
  </si>
  <si>
    <t>Contratación la demolición y  elaboración de los estudios técnicos, diseños, presupuestos y tramite de licencia de  construcción para la construcción de  la Sede de los Despachos Judiciales Sahagún Córdoba</t>
  </si>
  <si>
    <t>Contratación de estudios técnicos, diseños  y construcción de 10 sedes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</si>
  <si>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Contratación de la interventoría técnica, administrativa, financiera, contable y jurídica para los estudios técnicos, diseños  y construcción de 10 sede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</si>
  <si>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Adquisición  de Sedes para despachos judiciales en  la ciudades de:
Bucaramanga
Soledad - Atlántico
Turbaco - Bolívar 
Así  como en otras ciudades del país</t>
  </si>
  <si>
    <t xml:space="preserve">93141808    86101705
86101709    86101810
86101802    85101705
85101706    85122201
86101806    86101600
86101700    93121711
86101804    86101805
86101807    86101808
77101501    80101510
81141801    
85111607
</t>
  </si>
  <si>
    <t>10 meses y 8 días</t>
  </si>
  <si>
    <t xml:space="preserve">78111500
90121500
</t>
  </si>
  <si>
    <t>Servicios profesionales de apoyo a la gestión en el Despacho del Director Ejecutivo de Administración Judicial del Consejo Superior de la Judicatura, en temas jurídicos y presupuestales relacionados con la ejecución presupuestal de inversión y funcionamiento.</t>
  </si>
  <si>
    <t>Octubre</t>
  </si>
  <si>
    <t>3 meses</t>
  </si>
  <si>
    <t>Honorarios</t>
  </si>
  <si>
    <t>Servicios profesionales de apoyo a la gestión en el Despacho del Director Ejecutivo de Administración Judicial del Consejo Superior de la Judicatura, en las actividades de revisión, seguimiento y contextualización de los documentos emitidos por las diferentes unidades para firma del Director  Ejecutivo.</t>
  </si>
  <si>
    <t>Noviembre</t>
  </si>
  <si>
    <t>Adquirir componentes eléctricos</t>
  </si>
  <si>
    <t>Validación de la estructura y planta de cargos de los despachos judiciales y dependencias administrativas como mínimo de los distritos judiciales de Bogotá-Cundinamarca, Caldas-Manizales, Cesar-Valledupar, Córdoba-Montería, Guajira-Riohacha, MagdalenaSanta Marta, Quindío-Armenia, Risaralda-Pereira y Sucre-Sincelejo</t>
  </si>
  <si>
    <t>tres (3) meses</t>
  </si>
  <si>
    <t>NA</t>
  </si>
  <si>
    <t>Elaborar herramientas que provean de insumos para la formulación y elaboración del Plan Sectorial de Desarrollo 2019-2022.</t>
  </si>
  <si>
    <t>Diagramación y puesta en funcionamiento de 77 formularios SIERJU, conforme a las necesidades actuales de la administración de justicia.</t>
  </si>
  <si>
    <t>Hasta 31 de Diciembre de 2017</t>
  </si>
  <si>
    <t>43201800
81111500
81111800
81112000
81111900</t>
  </si>
  <si>
    <t xml:space="preserve">UN MES </t>
  </si>
  <si>
    <t>Adquirir e instalar computadores para la Corte Suprema de Justicia, incluyendo su licenciamiento de Sistema Operativo.</t>
  </si>
  <si>
    <t>Ing. Ariel Arteta Rúa Tel: 3127011 ext 7037. Correo: aartetar@deaj.ramajudicial.gov.co</t>
  </si>
  <si>
    <t>Contartar la prestación de servicios profesionales de apoyo y gestión en la División de contratos de la Unidad de Asistencia Legal-Dirección Ejecutiva de Administración Judicial.</t>
  </si>
  <si>
    <t>hasta el 31 diciembre de 2017</t>
  </si>
  <si>
    <t xml:space="preserve">NO </t>
  </si>
  <si>
    <t>PEDRO JULIO RODRIGUEZ  TELEFONO 3127011 EXT 7043 CORREO pgomezr@deaj.ramajudicial.edu.co</t>
  </si>
  <si>
    <t>Contratar la prestación de servicios profesionales de abogado para apoyar las actividades relacionadas con las funciones de defensa judicial y extrajudicial de la Dirección Ejecutiva de Administración Judicial, especialmente en asuntos en los que no pueden actuar los abogados de la División de Procesos de la Unidad de Asistencia Legal, por razón de su impedimento</t>
  </si>
  <si>
    <t>Prestación de servicios profesionales de apoyo  a la  gestión en la División de contratos de la Unidad de Asistencia Legal-Dirección Ejecutiva de Administración Judicial, en las etapas, precontractual, contractual y poscontractual.</t>
  </si>
  <si>
    <t>Prestación de Servicios Profesionales de apoyo a la gestión en la Unidad de Recursos Humanos de la Dirección Ejecutiva de Administración Judicial del Consejo Superior de la Judicatura en las actividades relacionadas con la liquidación de sentencias a cargo de la Nación Dirección Ejecutiva de Administración Judicial</t>
  </si>
  <si>
    <t>Adquirir equipo para la captura de material audiovisual con destino a la oficina de comunicaciones del Consejo Superior de la Judicatura y a la oficina de Cobro Coactivo</t>
  </si>
  <si>
    <t>Prestación de Servicios profesionales para la elaboración de la propuesta del proceso de fortalecimiento institucional bajo la perspectiva del direccionamiento estratégico.</t>
  </si>
  <si>
    <t>NOVIEMBRE</t>
  </si>
  <si>
    <t>80101604
81101508</t>
  </si>
  <si>
    <t>Minima Cuantía</t>
  </si>
  <si>
    <t>Contratación de  la interventoría técnica, administrativa, contable, financiera y jurídica para la  elaboración de los estudios técnicos, diseños, presupuestos y tramite de licencia de  construcción para la construcción de  la Sede de los Despachos Judiciales de Bolívar - Cauca</t>
  </si>
  <si>
    <t>Contratación de una consultoría técnica  para la  elaboración de los estudios técnicos, diseños, presupuestos y tramite de licencia de  construcción para la construcción de  la Sede de los Despachos Judiciales de Los patios - Norte de Santander</t>
  </si>
  <si>
    <t>Contratación de  la interventoría técnica para la  elaboración de los estudios técnicos, diseños, presupuestos y tramite de licencia de  construcción para la construcción de  la Sede de los Despachos Judiciales de los patios - Norte de Santander</t>
  </si>
  <si>
    <t>43211500
43211711</t>
  </si>
  <si>
    <t>Arrendamiento de computadores y escáneres para la Corte Suprema de Justicia.</t>
  </si>
  <si>
    <t>Orden de Compra Colombia Compra Eficiente 18176 del 21/06/2017.
Ing. Ariel Arteta Rúa Tel: 3127011 ext 7037. Correo: aartetar@deaj.ramajudicial.gov.co</t>
  </si>
  <si>
    <t>Adición No. 1 a la Orden de Compra 18176, que tiene por objeto "Arrendamiento de computadores y escáneres para la Corte Suprema de Justicia"</t>
  </si>
  <si>
    <t>Adición a la Orden de Compra 18176.
Ing. Ariel Arteta Rúa Tel: 3127011 ext 7037. Correo: aartetar@deaj.ramajudicial.gov.co</t>
  </si>
  <si>
    <t>Orden de Compra Colombia Compra Eficiente 20374 del 20/09/2017.
Ing. Ariel Arteta Rúa Tel: 3127011 ext 7037. Correo: aartetar@deaj.ramajudicial.gov.co</t>
  </si>
  <si>
    <t>Adquirir el licenciamiento de Suite Ofimática para computadores con destino a la Corte Suprema de Justicia.</t>
  </si>
  <si>
    <t>Arrendamiento de computadores para el Consejo de Estado</t>
  </si>
  <si>
    <t>Adquirir e instalar  persianas de macromadera de 50 mm con destino a la Dirección Ejecutiva de Administración Judicial, edificio de la calle 72 No 7 – 96, piso 10.</t>
  </si>
  <si>
    <t>Adquirir sillas ergonómicas (sillas para despacho y sillas operativas) con destino a servidores judiciales del   Consejo Superior de la Judicatura, Sala de Descongestión Laboral, Corte suprema de Justicia, Consejo de Estado y Corte constitucional</t>
  </si>
  <si>
    <t xml:space="preserve">Directa </t>
  </si>
  <si>
    <t xml:space="preserve">recursos de funcionanmiento </t>
  </si>
  <si>
    <t>Contratar la prestación de servicios profesionales de contadora con el objeto de apoyar a la División de Procesos de la Unidad de Asistencia Legal en el diseño y aplicación de la nueva metodología de reconocido valor técnico para el cálculo de la provisión contable de todos los procesos judiciales en contra de la Rama Judicial, a nivel nacional.</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</si>
</sst>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173" fontId="3" fillId="0" borderId="14" xfId="0" applyNumberFormat="1" applyFont="1" applyFill="1" applyBorder="1" applyAlignment="1">
      <alignment vertical="center" wrapText="1"/>
    </xf>
    <xf numFmtId="0" fontId="35" fillId="0" borderId="14" xfId="46" applyFill="1" applyBorder="1" applyAlignment="1">
      <alignment horizontal="center" vertical="center" wrapText="1"/>
    </xf>
    <xf numFmtId="0" fontId="35" fillId="0" borderId="14" xfId="46" applyFill="1" applyBorder="1" applyAlignment="1">
      <alignment vertical="top" wrapText="1"/>
    </xf>
    <xf numFmtId="0" fontId="35" fillId="0" borderId="14" xfId="46" applyFill="1" applyBorder="1" applyAlignment="1">
      <alignment horizontal="left" vertical="top" wrapText="1"/>
    </xf>
    <xf numFmtId="0" fontId="35" fillId="0" borderId="21" xfId="46" applyBorder="1" applyAlignment="1">
      <alignment vertical="center"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bal@consejosuperior.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regnal@cendoj.ramajudicial.gov.co;mcuevasm@cendoj.ramajudicial.gov.co;lleytonv@cendoj.ramajudicial.gov.co;fruizv@cendoj.rmajudicial.gov.co" TargetMode="External" /><Relationship Id="rId5" Type="http://schemas.openxmlformats.org/officeDocument/2006/relationships/hyperlink" Target="mailto:contratacion@deaj,ramajudicial.gov.co" TargetMode="External" /><Relationship Id="rId6" Type="http://schemas.openxmlformats.org/officeDocument/2006/relationships/hyperlink" Target="mailto:contratacion@deaj,ramajudicial.gov.co" TargetMode="External" /><Relationship Id="rId7" Type="http://schemas.openxmlformats.org/officeDocument/2006/relationships/hyperlink" Target="mailto:emejiam@deaj.ramajudicial.gov.co"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79"/>
  <sheetViews>
    <sheetView tabSelected="1" zoomScale="75" zoomScaleNormal="75" zoomScalePageLayoutView="80" workbookViewId="0" topLeftCell="A185">
      <selection activeCell="D250" sqref="D250"/>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45</v>
      </c>
      <c r="F5" s="59" t="s">
        <v>27</v>
      </c>
      <c r="G5" s="60"/>
      <c r="H5" s="60"/>
      <c r="I5" s="61"/>
    </row>
    <row r="6" spans="2:9" ht="15">
      <c r="B6" s="16" t="s">
        <v>2</v>
      </c>
      <c r="C6" s="3" t="s">
        <v>46</v>
      </c>
      <c r="F6" s="62"/>
      <c r="G6" s="63"/>
      <c r="H6" s="63"/>
      <c r="I6" s="64"/>
    </row>
    <row r="7" spans="2:9" ht="15">
      <c r="B7" s="16" t="s">
        <v>3</v>
      </c>
      <c r="C7" s="4">
        <v>3127011</v>
      </c>
      <c r="F7" s="62"/>
      <c r="G7" s="63"/>
      <c r="H7" s="63"/>
      <c r="I7" s="64"/>
    </row>
    <row r="8" spans="2:9" ht="15">
      <c r="B8" s="16" t="s">
        <v>16</v>
      </c>
      <c r="C8" s="5" t="s">
        <v>47</v>
      </c>
      <c r="F8" s="62"/>
      <c r="G8" s="63"/>
      <c r="H8" s="63"/>
      <c r="I8" s="64"/>
    </row>
    <row r="9" spans="2:9" ht="210">
      <c r="B9" s="16" t="s">
        <v>19</v>
      </c>
      <c r="C9" s="3" t="s">
        <v>81</v>
      </c>
      <c r="F9" s="65"/>
      <c r="G9" s="66"/>
      <c r="H9" s="66"/>
      <c r="I9" s="67"/>
    </row>
    <row r="10" spans="2:9" ht="45">
      <c r="B10" s="16" t="s">
        <v>4</v>
      </c>
      <c r="C10" s="3" t="s">
        <v>48</v>
      </c>
      <c r="F10" s="6"/>
      <c r="G10" s="6"/>
      <c r="H10" s="25"/>
      <c r="I10" s="25"/>
    </row>
    <row r="11" spans="2:9" ht="30">
      <c r="B11" s="16" t="s">
        <v>5</v>
      </c>
      <c r="C11" s="3" t="s">
        <v>49</v>
      </c>
      <c r="F11" s="59" t="s">
        <v>26</v>
      </c>
      <c r="G11" s="60"/>
      <c r="H11" s="60"/>
      <c r="I11" s="61"/>
    </row>
    <row r="12" spans="2:9" ht="15">
      <c r="B12" s="16" t="s">
        <v>23</v>
      </c>
      <c r="C12" s="7">
        <f>+SUM(I19:I251)</f>
        <v>141889536383.84183</v>
      </c>
      <c r="D12" s="27"/>
      <c r="F12" s="62"/>
      <c r="G12" s="63"/>
      <c r="H12" s="63"/>
      <c r="I12" s="64"/>
    </row>
    <row r="13" spans="2:9" ht="45">
      <c r="B13" s="16" t="s">
        <v>24</v>
      </c>
      <c r="C13" s="7">
        <f>+C14*10</f>
        <v>737717010</v>
      </c>
      <c r="F13" s="62"/>
      <c r="G13" s="63"/>
      <c r="H13" s="63"/>
      <c r="I13" s="64"/>
    </row>
    <row r="14" spans="2:9" ht="45">
      <c r="B14" s="16" t="s">
        <v>25</v>
      </c>
      <c r="C14" s="7">
        <v>73771701</v>
      </c>
      <c r="F14" s="62"/>
      <c r="G14" s="63"/>
      <c r="H14" s="63"/>
      <c r="I14" s="64"/>
    </row>
    <row r="15" spans="2:9" ht="45.75" thickBot="1">
      <c r="B15" s="17" t="s">
        <v>18</v>
      </c>
      <c r="C15" s="8">
        <v>43042</v>
      </c>
      <c r="F15" s="65"/>
      <c r="G15" s="66"/>
      <c r="H15" s="66"/>
      <c r="I15" s="67"/>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51" t="s">
        <v>14</v>
      </c>
      <c r="M18" s="49"/>
      <c r="N18" s="49"/>
    </row>
    <row r="19" spans="2:14" s="31" customFormat="1" ht="42.75">
      <c r="B19" s="37" t="s">
        <v>365</v>
      </c>
      <c r="C19" s="47" t="s">
        <v>362</v>
      </c>
      <c r="D19" s="32" t="s">
        <v>43</v>
      </c>
      <c r="E19" s="32" t="s">
        <v>30</v>
      </c>
      <c r="F19" s="32" t="s">
        <v>31</v>
      </c>
      <c r="G19" s="32" t="s">
        <v>32</v>
      </c>
      <c r="H19" s="39">
        <v>53924370</v>
      </c>
      <c r="I19" s="39">
        <v>53924370</v>
      </c>
      <c r="J19" s="32" t="s">
        <v>33</v>
      </c>
      <c r="K19" s="32" t="s">
        <v>30</v>
      </c>
      <c r="L19" s="33" t="s">
        <v>34</v>
      </c>
      <c r="M19" s="52"/>
      <c r="N19" s="50"/>
    </row>
    <row r="20" spans="2:14" s="31" customFormat="1" ht="42.75">
      <c r="B20" s="37">
        <v>44102402</v>
      </c>
      <c r="C20" s="47" t="s">
        <v>145</v>
      </c>
      <c r="D20" s="32" t="s">
        <v>143</v>
      </c>
      <c r="E20" s="32" t="s">
        <v>30</v>
      </c>
      <c r="F20" s="32" t="s">
        <v>31</v>
      </c>
      <c r="G20" s="32" t="s">
        <v>32</v>
      </c>
      <c r="H20" s="39">
        <v>53399535</v>
      </c>
      <c r="I20" s="39">
        <v>53399535</v>
      </c>
      <c r="J20" s="32" t="s">
        <v>33</v>
      </c>
      <c r="K20" s="32" t="s">
        <v>30</v>
      </c>
      <c r="L20" s="33" t="s">
        <v>34</v>
      </c>
      <c r="M20" s="36"/>
      <c r="N20" s="50"/>
    </row>
    <row r="21" spans="2:14" s="31" customFormat="1" ht="185.25">
      <c r="B21" s="37" t="s">
        <v>83</v>
      </c>
      <c r="C21" s="47" t="s">
        <v>326</v>
      </c>
      <c r="D21" s="32" t="s">
        <v>141</v>
      </c>
      <c r="E21" s="32" t="s">
        <v>30</v>
      </c>
      <c r="F21" s="32" t="s">
        <v>42</v>
      </c>
      <c r="G21" s="32" t="s">
        <v>32</v>
      </c>
      <c r="H21" s="39">
        <v>685344541</v>
      </c>
      <c r="I21" s="39">
        <v>685344541</v>
      </c>
      <c r="J21" s="32" t="s">
        <v>33</v>
      </c>
      <c r="K21" s="32" t="s">
        <v>30</v>
      </c>
      <c r="L21" s="33" t="s">
        <v>34</v>
      </c>
      <c r="M21" s="36"/>
      <c r="N21" s="50"/>
    </row>
    <row r="22" spans="2:14" s="31" customFormat="1" ht="185.25">
      <c r="B22" s="37" t="s">
        <v>83</v>
      </c>
      <c r="C22" s="47" t="s">
        <v>439</v>
      </c>
      <c r="D22" s="32" t="s">
        <v>403</v>
      </c>
      <c r="E22" s="32" t="s">
        <v>30</v>
      </c>
      <c r="F22" s="32" t="s">
        <v>42</v>
      </c>
      <c r="G22" s="32" t="s">
        <v>32</v>
      </c>
      <c r="H22" s="39">
        <v>544625000</v>
      </c>
      <c r="I22" s="39">
        <v>544625000</v>
      </c>
      <c r="J22" s="32" t="s">
        <v>33</v>
      </c>
      <c r="K22" s="32" t="s">
        <v>30</v>
      </c>
      <c r="L22" s="33" t="s">
        <v>34</v>
      </c>
      <c r="M22" s="36"/>
      <c r="N22" s="50"/>
    </row>
    <row r="23" spans="2:14" s="31" customFormat="1" ht="142.5">
      <c r="B23" s="37" t="s">
        <v>82</v>
      </c>
      <c r="C23" s="47" t="s">
        <v>84</v>
      </c>
      <c r="D23" s="32" t="s">
        <v>29</v>
      </c>
      <c r="E23" s="32" t="s">
        <v>30</v>
      </c>
      <c r="F23" s="32" t="s">
        <v>31</v>
      </c>
      <c r="G23" s="32" t="s">
        <v>32</v>
      </c>
      <c r="H23" s="39">
        <v>37875172</v>
      </c>
      <c r="I23" s="39">
        <v>37875172</v>
      </c>
      <c r="J23" s="32" t="s">
        <v>33</v>
      </c>
      <c r="K23" s="32" t="s">
        <v>30</v>
      </c>
      <c r="L23" s="33" t="s">
        <v>34</v>
      </c>
      <c r="M23" s="36"/>
      <c r="N23" s="50"/>
    </row>
    <row r="24" spans="2:14" s="31" customFormat="1" ht="99.75">
      <c r="B24" s="37" t="s">
        <v>292</v>
      </c>
      <c r="C24" s="47" t="s">
        <v>291</v>
      </c>
      <c r="D24" s="32" t="s">
        <v>29</v>
      </c>
      <c r="E24" s="32" t="s">
        <v>30</v>
      </c>
      <c r="F24" s="32" t="s">
        <v>31</v>
      </c>
      <c r="G24" s="32" t="s">
        <v>32</v>
      </c>
      <c r="H24" s="39">
        <v>20473348</v>
      </c>
      <c r="I24" s="39">
        <v>20473348</v>
      </c>
      <c r="J24" s="32" t="s">
        <v>33</v>
      </c>
      <c r="K24" s="32" t="s">
        <v>30</v>
      </c>
      <c r="L24" s="33" t="s">
        <v>34</v>
      </c>
      <c r="M24" s="36"/>
      <c r="N24" s="50"/>
    </row>
    <row r="25" spans="2:14" s="31" customFormat="1" ht="42.75">
      <c r="B25" s="37">
        <v>44101603</v>
      </c>
      <c r="C25" s="47" t="s">
        <v>327</v>
      </c>
      <c r="D25" s="32" t="s">
        <v>143</v>
      </c>
      <c r="E25" s="32" t="s">
        <v>30</v>
      </c>
      <c r="F25" s="32" t="s">
        <v>31</v>
      </c>
      <c r="G25" s="32" t="s">
        <v>32</v>
      </c>
      <c r="H25" s="39">
        <v>38023360</v>
      </c>
      <c r="I25" s="39">
        <v>38023360</v>
      </c>
      <c r="J25" s="32" t="s">
        <v>33</v>
      </c>
      <c r="K25" s="32" t="s">
        <v>30</v>
      </c>
      <c r="L25" s="33" t="s">
        <v>34</v>
      </c>
      <c r="M25" s="36"/>
      <c r="N25" s="50"/>
    </row>
    <row r="26" spans="2:14" s="31" customFormat="1" ht="42.75">
      <c r="B26" s="37" t="s">
        <v>51</v>
      </c>
      <c r="C26" s="47" t="s">
        <v>85</v>
      </c>
      <c r="D26" s="32" t="s">
        <v>29</v>
      </c>
      <c r="E26" s="32" t="s">
        <v>30</v>
      </c>
      <c r="F26" s="32" t="s">
        <v>31</v>
      </c>
      <c r="G26" s="32" t="s">
        <v>32</v>
      </c>
      <c r="H26" s="39">
        <v>31543583</v>
      </c>
      <c r="I26" s="39">
        <v>31543583</v>
      </c>
      <c r="J26" s="32" t="s">
        <v>33</v>
      </c>
      <c r="K26" s="32" t="s">
        <v>30</v>
      </c>
      <c r="L26" s="33" t="s">
        <v>34</v>
      </c>
      <c r="M26" s="36"/>
      <c r="N26" s="50"/>
    </row>
    <row r="27" spans="2:14" s="31" customFormat="1" ht="42.75">
      <c r="B27" s="37" t="s">
        <v>68</v>
      </c>
      <c r="C27" s="47" t="s">
        <v>86</v>
      </c>
      <c r="D27" s="32" t="s">
        <v>144</v>
      </c>
      <c r="E27" s="32" t="s">
        <v>30</v>
      </c>
      <c r="F27" s="32" t="s">
        <v>147</v>
      </c>
      <c r="G27" s="32" t="s">
        <v>32</v>
      </c>
      <c r="H27" s="39">
        <v>2481389</v>
      </c>
      <c r="I27" s="39">
        <v>2481389</v>
      </c>
      <c r="J27" s="32" t="s">
        <v>33</v>
      </c>
      <c r="K27" s="32" t="s">
        <v>30</v>
      </c>
      <c r="L27" s="33" t="s">
        <v>34</v>
      </c>
      <c r="M27" s="36"/>
      <c r="N27" s="50"/>
    </row>
    <row r="28" spans="2:14" s="31" customFormat="1" ht="42.75">
      <c r="B28" s="37" t="s">
        <v>68</v>
      </c>
      <c r="C28" s="47" t="s">
        <v>88</v>
      </c>
      <c r="D28" s="32" t="s">
        <v>62</v>
      </c>
      <c r="E28" s="32" t="s">
        <v>30</v>
      </c>
      <c r="F28" s="32" t="s">
        <v>31</v>
      </c>
      <c r="G28" s="32" t="s">
        <v>32</v>
      </c>
      <c r="H28" s="39">
        <v>55139870</v>
      </c>
      <c r="I28" s="39">
        <v>55139870</v>
      </c>
      <c r="J28" s="32" t="s">
        <v>33</v>
      </c>
      <c r="K28" s="32" t="s">
        <v>30</v>
      </c>
      <c r="L28" s="33" t="s">
        <v>34</v>
      </c>
      <c r="M28" s="36"/>
      <c r="N28" s="50"/>
    </row>
    <row r="29" spans="2:14" s="31" customFormat="1" ht="42.75">
      <c r="B29" s="37">
        <v>14111519</v>
      </c>
      <c r="C29" s="47" t="s">
        <v>87</v>
      </c>
      <c r="D29" s="32" t="s">
        <v>62</v>
      </c>
      <c r="E29" s="32" t="s">
        <v>30</v>
      </c>
      <c r="F29" s="32" t="s">
        <v>31</v>
      </c>
      <c r="G29" s="32" t="s">
        <v>32</v>
      </c>
      <c r="H29" s="39">
        <v>49541315</v>
      </c>
      <c r="I29" s="39">
        <v>49541315</v>
      </c>
      <c r="J29" s="32" t="s">
        <v>33</v>
      </c>
      <c r="K29" s="32" t="s">
        <v>30</v>
      </c>
      <c r="L29" s="33" t="s">
        <v>34</v>
      </c>
      <c r="M29" s="36"/>
      <c r="N29" s="50"/>
    </row>
    <row r="30" spans="2:14" s="31" customFormat="1" ht="42.75">
      <c r="B30" s="37">
        <v>14111507</v>
      </c>
      <c r="C30" s="47" t="s">
        <v>89</v>
      </c>
      <c r="D30" s="32" t="s">
        <v>62</v>
      </c>
      <c r="E30" s="32" t="s">
        <v>30</v>
      </c>
      <c r="F30" s="32" t="s">
        <v>147</v>
      </c>
      <c r="G30" s="32" t="s">
        <v>32</v>
      </c>
      <c r="H30" s="39">
        <v>362606361</v>
      </c>
      <c r="I30" s="39">
        <v>362606361</v>
      </c>
      <c r="J30" s="32" t="s">
        <v>33</v>
      </c>
      <c r="K30" s="32" t="s">
        <v>30</v>
      </c>
      <c r="L30" s="33" t="s">
        <v>34</v>
      </c>
      <c r="M30" s="36"/>
      <c r="N30" s="50"/>
    </row>
    <row r="31" spans="2:14" s="31" customFormat="1" ht="409.5">
      <c r="B31" s="37" t="s">
        <v>91</v>
      </c>
      <c r="C31" s="47" t="s">
        <v>90</v>
      </c>
      <c r="D31" s="32" t="s">
        <v>139</v>
      </c>
      <c r="E31" s="32" t="s">
        <v>30</v>
      </c>
      <c r="F31" s="32" t="s">
        <v>147</v>
      </c>
      <c r="G31" s="32" t="s">
        <v>32</v>
      </c>
      <c r="H31" s="39">
        <v>177796894.66</v>
      </c>
      <c r="I31" s="39">
        <v>177796894.66</v>
      </c>
      <c r="J31" s="32" t="s">
        <v>33</v>
      </c>
      <c r="K31" s="32" t="s">
        <v>30</v>
      </c>
      <c r="L31" s="33" t="s">
        <v>34</v>
      </c>
      <c r="M31" s="36"/>
      <c r="N31" s="50"/>
    </row>
    <row r="32" spans="2:14" s="31" customFormat="1" ht="171">
      <c r="B32" s="37" t="s">
        <v>283</v>
      </c>
      <c r="C32" s="47" t="s">
        <v>90</v>
      </c>
      <c r="D32" s="32" t="s">
        <v>144</v>
      </c>
      <c r="E32" s="32" t="s">
        <v>30</v>
      </c>
      <c r="F32" s="32" t="s">
        <v>31</v>
      </c>
      <c r="G32" s="32" t="s">
        <v>32</v>
      </c>
      <c r="H32" s="39">
        <v>72825067</v>
      </c>
      <c r="I32" s="39">
        <v>72825067</v>
      </c>
      <c r="J32" s="32" t="s">
        <v>33</v>
      </c>
      <c r="K32" s="32" t="s">
        <v>30</v>
      </c>
      <c r="L32" s="33" t="s">
        <v>34</v>
      </c>
      <c r="M32" s="36"/>
      <c r="N32" s="50"/>
    </row>
    <row r="33" spans="2:14" s="31" customFormat="1" ht="409.5">
      <c r="B33" s="37" t="s">
        <v>91</v>
      </c>
      <c r="C33" s="47" t="s">
        <v>330</v>
      </c>
      <c r="D33" s="32" t="s">
        <v>143</v>
      </c>
      <c r="E33" s="32" t="s">
        <v>30</v>
      </c>
      <c r="F33" s="32" t="s">
        <v>147</v>
      </c>
      <c r="G33" s="32" t="s">
        <v>32</v>
      </c>
      <c r="H33" s="39">
        <v>194274321</v>
      </c>
      <c r="I33" s="39">
        <v>194274321</v>
      </c>
      <c r="J33" s="32" t="s">
        <v>33</v>
      </c>
      <c r="K33" s="32" t="s">
        <v>30</v>
      </c>
      <c r="L33" s="33" t="s">
        <v>34</v>
      </c>
      <c r="M33" s="36"/>
      <c r="N33" s="50"/>
    </row>
    <row r="34" spans="2:14" s="31" customFormat="1" ht="42.75">
      <c r="B34" s="37">
        <v>81112501</v>
      </c>
      <c r="C34" s="47" t="s">
        <v>92</v>
      </c>
      <c r="D34" s="32" t="s">
        <v>144</v>
      </c>
      <c r="E34" s="32" t="s">
        <v>30</v>
      </c>
      <c r="F34" s="32" t="s">
        <v>31</v>
      </c>
      <c r="G34" s="32" t="s">
        <v>32</v>
      </c>
      <c r="H34" s="39">
        <v>29521500</v>
      </c>
      <c r="I34" s="39">
        <v>29521500</v>
      </c>
      <c r="J34" s="32" t="s">
        <v>33</v>
      </c>
      <c r="K34" s="32" t="s">
        <v>30</v>
      </c>
      <c r="L34" s="33" t="s">
        <v>34</v>
      </c>
      <c r="M34" s="36"/>
      <c r="N34" s="50"/>
    </row>
    <row r="35" spans="2:14" s="31" customFormat="1" ht="256.5">
      <c r="B35" s="37" t="s">
        <v>94</v>
      </c>
      <c r="C35" s="47" t="s">
        <v>93</v>
      </c>
      <c r="D35" s="32" t="s">
        <v>43</v>
      </c>
      <c r="E35" s="32" t="s">
        <v>30</v>
      </c>
      <c r="F35" s="32" t="s">
        <v>31</v>
      </c>
      <c r="G35" s="32" t="s">
        <v>32</v>
      </c>
      <c r="H35" s="39">
        <v>39605847</v>
      </c>
      <c r="I35" s="39">
        <v>39605847</v>
      </c>
      <c r="J35" s="32" t="s">
        <v>33</v>
      </c>
      <c r="K35" s="32" t="s">
        <v>30</v>
      </c>
      <c r="L35" s="33" t="s">
        <v>34</v>
      </c>
      <c r="M35" s="36"/>
      <c r="N35" s="50"/>
    </row>
    <row r="36" spans="2:14" s="31" customFormat="1" ht="409.5">
      <c r="B36" s="37" t="s">
        <v>96</v>
      </c>
      <c r="C36" s="47" t="s">
        <v>95</v>
      </c>
      <c r="D36" s="32" t="s">
        <v>403</v>
      </c>
      <c r="E36" s="32" t="s">
        <v>30</v>
      </c>
      <c r="F36" s="32" t="s">
        <v>31</v>
      </c>
      <c r="G36" s="32" t="s">
        <v>32</v>
      </c>
      <c r="H36" s="39">
        <v>68500000</v>
      </c>
      <c r="I36" s="39">
        <v>68500000</v>
      </c>
      <c r="J36" s="32" t="s">
        <v>33</v>
      </c>
      <c r="K36" s="32" t="s">
        <v>30</v>
      </c>
      <c r="L36" s="33" t="s">
        <v>34</v>
      </c>
      <c r="M36" s="36"/>
      <c r="N36" s="50"/>
    </row>
    <row r="37" spans="2:14" s="31" customFormat="1" ht="270.75">
      <c r="B37" s="37" t="s">
        <v>97</v>
      </c>
      <c r="C37" s="47" t="s">
        <v>404</v>
      </c>
      <c r="D37" s="32" t="s">
        <v>403</v>
      </c>
      <c r="E37" s="32" t="s">
        <v>30</v>
      </c>
      <c r="F37" s="32" t="s">
        <v>42</v>
      </c>
      <c r="G37" s="32" t="s">
        <v>32</v>
      </c>
      <c r="H37" s="39">
        <v>100375285</v>
      </c>
      <c r="I37" s="39">
        <v>100375285</v>
      </c>
      <c r="J37" s="32" t="s">
        <v>33</v>
      </c>
      <c r="K37" s="32" t="s">
        <v>30</v>
      </c>
      <c r="L37" s="33" t="s">
        <v>34</v>
      </c>
      <c r="M37" s="36"/>
      <c r="N37" s="50"/>
    </row>
    <row r="38" spans="2:14" s="31" customFormat="1" ht="54">
      <c r="B38" s="37" t="s">
        <v>364</v>
      </c>
      <c r="C38" s="47" t="s">
        <v>422</v>
      </c>
      <c r="D38" s="32" t="s">
        <v>403</v>
      </c>
      <c r="E38" s="32" t="s">
        <v>30</v>
      </c>
      <c r="F38" s="32" t="s">
        <v>31</v>
      </c>
      <c r="G38" s="32" t="s">
        <v>32</v>
      </c>
      <c r="H38" s="39">
        <v>13809852</v>
      </c>
      <c r="I38" s="39">
        <v>13809852</v>
      </c>
      <c r="J38" s="32" t="s">
        <v>33</v>
      </c>
      <c r="K38" s="32" t="s">
        <v>30</v>
      </c>
      <c r="L38" s="33" t="s">
        <v>34</v>
      </c>
      <c r="M38" s="36"/>
      <c r="N38" s="50"/>
    </row>
    <row r="39" spans="2:14" s="31" customFormat="1" ht="99.75">
      <c r="B39" s="37" t="s">
        <v>378</v>
      </c>
      <c r="C39" s="47" t="s">
        <v>363</v>
      </c>
      <c r="D39" s="32" t="s">
        <v>43</v>
      </c>
      <c r="E39" s="32" t="s">
        <v>30</v>
      </c>
      <c r="F39" s="32" t="s">
        <v>31</v>
      </c>
      <c r="G39" s="32" t="s">
        <v>32</v>
      </c>
      <c r="H39" s="39">
        <v>8124978</v>
      </c>
      <c r="I39" s="39">
        <v>8124978</v>
      </c>
      <c r="J39" s="32" t="s">
        <v>33</v>
      </c>
      <c r="K39" s="32" t="s">
        <v>30</v>
      </c>
      <c r="L39" s="33" t="s">
        <v>34</v>
      </c>
      <c r="M39" s="36"/>
      <c r="N39" s="50"/>
    </row>
    <row r="40" spans="2:14" s="31" customFormat="1" ht="71.25">
      <c r="B40" s="37">
        <v>39101605</v>
      </c>
      <c r="C40" s="47" t="s">
        <v>366</v>
      </c>
      <c r="D40" s="32" t="s">
        <v>399</v>
      </c>
      <c r="E40" s="32" t="s">
        <v>30</v>
      </c>
      <c r="F40" s="32" t="s">
        <v>31</v>
      </c>
      <c r="G40" s="32" t="s">
        <v>32</v>
      </c>
      <c r="H40" s="39">
        <v>60500000</v>
      </c>
      <c r="I40" s="39">
        <v>60500000</v>
      </c>
      <c r="J40" s="32" t="s">
        <v>33</v>
      </c>
      <c r="K40" s="32" t="s">
        <v>30</v>
      </c>
      <c r="L40" s="33" t="s">
        <v>286</v>
      </c>
      <c r="M40" s="36"/>
      <c r="N40" s="50"/>
    </row>
    <row r="41" spans="2:14" s="31" customFormat="1" ht="54">
      <c r="B41" s="37">
        <v>52131600</v>
      </c>
      <c r="C41" s="47" t="s">
        <v>438</v>
      </c>
      <c r="D41" s="32" t="s">
        <v>403</v>
      </c>
      <c r="E41" s="32" t="s">
        <v>30</v>
      </c>
      <c r="F41" s="32" t="s">
        <v>31</v>
      </c>
      <c r="G41" s="32" t="s">
        <v>32</v>
      </c>
      <c r="H41" s="39">
        <v>63500000</v>
      </c>
      <c r="I41" s="39">
        <v>63500000</v>
      </c>
      <c r="J41" s="32" t="s">
        <v>33</v>
      </c>
      <c r="K41" s="32" t="s">
        <v>30</v>
      </c>
      <c r="L41" s="33" t="s">
        <v>34</v>
      </c>
      <c r="M41" s="36"/>
      <c r="N41" s="50"/>
    </row>
    <row r="42" spans="2:14" s="31" customFormat="1" ht="72">
      <c r="B42" s="37" t="s">
        <v>382</v>
      </c>
      <c r="C42" s="47" t="s">
        <v>383</v>
      </c>
      <c r="D42" s="32" t="s">
        <v>403</v>
      </c>
      <c r="E42" s="32" t="s">
        <v>150</v>
      </c>
      <c r="F42" s="32" t="s">
        <v>31</v>
      </c>
      <c r="G42" s="32" t="s">
        <v>32</v>
      </c>
      <c r="H42" s="39">
        <v>14000000</v>
      </c>
      <c r="I42" s="39">
        <v>14000000</v>
      </c>
      <c r="J42" s="32" t="s">
        <v>33</v>
      </c>
      <c r="K42" s="32" t="s">
        <v>30</v>
      </c>
      <c r="L42" s="33" t="s">
        <v>286</v>
      </c>
      <c r="M42" s="36"/>
      <c r="N42" s="50"/>
    </row>
    <row r="43" spans="2:14" s="31" customFormat="1" ht="71.25">
      <c r="B43" s="37" t="s">
        <v>384</v>
      </c>
      <c r="C43" s="47" t="s">
        <v>385</v>
      </c>
      <c r="D43" s="32" t="s">
        <v>43</v>
      </c>
      <c r="E43" s="32" t="s">
        <v>150</v>
      </c>
      <c r="F43" s="32" t="s">
        <v>172</v>
      </c>
      <c r="G43" s="32" t="s">
        <v>32</v>
      </c>
      <c r="H43" s="39">
        <v>1003591560</v>
      </c>
      <c r="I43" s="39">
        <v>1003591560</v>
      </c>
      <c r="J43" s="32" t="s">
        <v>33</v>
      </c>
      <c r="K43" s="32" t="s">
        <v>30</v>
      </c>
      <c r="L43" s="33" t="s">
        <v>286</v>
      </c>
      <c r="M43" s="36"/>
      <c r="N43" s="50"/>
    </row>
    <row r="44" spans="2:14" s="31" customFormat="1" ht="71.25">
      <c r="B44" s="37">
        <v>72101506</v>
      </c>
      <c r="C44" s="47" t="s">
        <v>284</v>
      </c>
      <c r="D44" s="32" t="s">
        <v>142</v>
      </c>
      <c r="E44" s="32" t="s">
        <v>77</v>
      </c>
      <c r="F44" s="32" t="s">
        <v>99</v>
      </c>
      <c r="G44" s="32" t="s">
        <v>32</v>
      </c>
      <c r="H44" s="39">
        <v>73360023</v>
      </c>
      <c r="I44" s="39">
        <v>73360023</v>
      </c>
      <c r="J44" s="32" t="s">
        <v>33</v>
      </c>
      <c r="K44" s="32" t="s">
        <v>30</v>
      </c>
      <c r="L44" s="33" t="s">
        <v>286</v>
      </c>
      <c r="M44" s="36"/>
      <c r="N44" s="50"/>
    </row>
    <row r="45" spans="2:14" s="31" customFormat="1" ht="71.25">
      <c r="B45" s="37">
        <v>81101700</v>
      </c>
      <c r="C45" s="47" t="s">
        <v>328</v>
      </c>
      <c r="D45" s="32" t="s">
        <v>143</v>
      </c>
      <c r="E45" s="32" t="s">
        <v>182</v>
      </c>
      <c r="F45" s="32" t="s">
        <v>99</v>
      </c>
      <c r="G45" s="32" t="s">
        <v>32</v>
      </c>
      <c r="H45" s="39">
        <v>73500000</v>
      </c>
      <c r="I45" s="39">
        <v>73500000</v>
      </c>
      <c r="J45" s="32" t="s">
        <v>33</v>
      </c>
      <c r="K45" s="32" t="s">
        <v>30</v>
      </c>
      <c r="L45" s="33" t="s">
        <v>329</v>
      </c>
      <c r="M45" s="36"/>
      <c r="N45" s="50"/>
    </row>
    <row r="46" spans="2:14" s="31" customFormat="1" ht="71.25">
      <c r="B46" s="37">
        <v>80131502</v>
      </c>
      <c r="C46" s="47" t="s">
        <v>285</v>
      </c>
      <c r="D46" s="32" t="s">
        <v>142</v>
      </c>
      <c r="E46" s="32" t="s">
        <v>186</v>
      </c>
      <c r="F46" s="32" t="s">
        <v>69</v>
      </c>
      <c r="G46" s="32" t="s">
        <v>32</v>
      </c>
      <c r="H46" s="39">
        <v>227441844</v>
      </c>
      <c r="I46" s="39">
        <v>227441844</v>
      </c>
      <c r="J46" s="32" t="s">
        <v>33</v>
      </c>
      <c r="K46" s="32" t="s">
        <v>30</v>
      </c>
      <c r="L46" s="33" t="s">
        <v>286</v>
      </c>
      <c r="M46" s="36"/>
      <c r="N46" s="50"/>
    </row>
    <row r="47" spans="2:14" s="31" customFormat="1" ht="42.75">
      <c r="B47" s="37">
        <v>72154000</v>
      </c>
      <c r="C47" s="47" t="s">
        <v>282</v>
      </c>
      <c r="D47" s="32" t="s">
        <v>139</v>
      </c>
      <c r="E47" s="32" t="s">
        <v>77</v>
      </c>
      <c r="F47" s="32" t="s">
        <v>99</v>
      </c>
      <c r="G47" s="32" t="s">
        <v>32</v>
      </c>
      <c r="H47" s="39">
        <v>2700000</v>
      </c>
      <c r="I47" s="39">
        <v>2700000</v>
      </c>
      <c r="J47" s="32" t="s">
        <v>33</v>
      </c>
      <c r="K47" s="32" t="s">
        <v>30</v>
      </c>
      <c r="L47" s="33" t="s">
        <v>37</v>
      </c>
      <c r="M47" s="36"/>
      <c r="N47" s="50"/>
    </row>
    <row r="48" spans="2:14" s="31" customFormat="1" ht="57">
      <c r="B48" s="37">
        <v>72101516</v>
      </c>
      <c r="C48" s="47" t="s">
        <v>98</v>
      </c>
      <c r="D48" s="32" t="s">
        <v>139</v>
      </c>
      <c r="E48" s="32" t="s">
        <v>77</v>
      </c>
      <c r="F48" s="32" t="s">
        <v>99</v>
      </c>
      <c r="G48" s="32" t="s">
        <v>32</v>
      </c>
      <c r="H48" s="39">
        <v>6000000</v>
      </c>
      <c r="I48" s="39">
        <v>6000000</v>
      </c>
      <c r="J48" s="32" t="s">
        <v>33</v>
      </c>
      <c r="K48" s="32" t="s">
        <v>30</v>
      </c>
      <c r="L48" s="33" t="s">
        <v>100</v>
      </c>
      <c r="M48" s="36"/>
      <c r="N48" s="50"/>
    </row>
    <row r="49" spans="2:14" s="31" customFormat="1" ht="57">
      <c r="B49" s="37" t="s">
        <v>101</v>
      </c>
      <c r="C49" s="47" t="s">
        <v>102</v>
      </c>
      <c r="D49" s="32" t="s">
        <v>139</v>
      </c>
      <c r="E49" s="32" t="s">
        <v>41</v>
      </c>
      <c r="F49" s="32" t="s">
        <v>69</v>
      </c>
      <c r="G49" s="32" t="s">
        <v>103</v>
      </c>
      <c r="H49" s="39">
        <v>900000000</v>
      </c>
      <c r="I49" s="39">
        <v>900000000</v>
      </c>
      <c r="J49" s="32" t="s">
        <v>33</v>
      </c>
      <c r="K49" s="32" t="s">
        <v>30</v>
      </c>
      <c r="L49" s="33" t="s">
        <v>104</v>
      </c>
      <c r="M49" s="36"/>
      <c r="N49" s="50"/>
    </row>
    <row r="50" spans="2:14" s="31" customFormat="1" ht="57">
      <c r="B50" s="37" t="s">
        <v>105</v>
      </c>
      <c r="C50" s="47" t="s">
        <v>106</v>
      </c>
      <c r="D50" s="32" t="s">
        <v>139</v>
      </c>
      <c r="E50" s="32" t="s">
        <v>41</v>
      </c>
      <c r="F50" s="32" t="s">
        <v>69</v>
      </c>
      <c r="G50" s="32" t="s">
        <v>103</v>
      </c>
      <c r="H50" s="39">
        <v>700000000</v>
      </c>
      <c r="I50" s="39">
        <v>700000000</v>
      </c>
      <c r="J50" s="32" t="s">
        <v>33</v>
      </c>
      <c r="K50" s="32" t="s">
        <v>30</v>
      </c>
      <c r="L50" s="33" t="s">
        <v>104</v>
      </c>
      <c r="M50" s="36"/>
      <c r="N50" s="50"/>
    </row>
    <row r="51" spans="2:14" s="31" customFormat="1" ht="57">
      <c r="B51" s="37">
        <v>72151207</v>
      </c>
      <c r="C51" s="47" t="s">
        <v>70</v>
      </c>
      <c r="D51" s="32" t="s">
        <v>139</v>
      </c>
      <c r="E51" s="32" t="s">
        <v>41</v>
      </c>
      <c r="F51" s="32" t="s">
        <v>99</v>
      </c>
      <c r="G51" s="32" t="s">
        <v>32</v>
      </c>
      <c r="H51" s="39">
        <v>70000000</v>
      </c>
      <c r="I51" s="39">
        <v>42000000</v>
      </c>
      <c r="J51" s="32" t="s">
        <v>35</v>
      </c>
      <c r="K51" s="32" t="s">
        <v>361</v>
      </c>
      <c r="L51" s="33" t="s">
        <v>100</v>
      </c>
      <c r="M51" s="36"/>
      <c r="N51" s="50"/>
    </row>
    <row r="52" spans="2:14" s="31" customFormat="1" ht="57">
      <c r="B52" s="37">
        <v>80131502</v>
      </c>
      <c r="C52" s="47" t="s">
        <v>308</v>
      </c>
      <c r="D52" s="32" t="s">
        <v>29</v>
      </c>
      <c r="E52" s="32" t="s">
        <v>309</v>
      </c>
      <c r="F52" s="32" t="s">
        <v>69</v>
      </c>
      <c r="G52" s="32" t="s">
        <v>32</v>
      </c>
      <c r="H52" s="39">
        <v>316832632</v>
      </c>
      <c r="I52" s="39">
        <v>316832632</v>
      </c>
      <c r="J52" s="32" t="s">
        <v>33</v>
      </c>
      <c r="K52" s="32" t="s">
        <v>30</v>
      </c>
      <c r="L52" s="33" t="s">
        <v>100</v>
      </c>
      <c r="M52" s="36"/>
      <c r="N52" s="50"/>
    </row>
    <row r="53" spans="2:14" s="31" customFormat="1" ht="57">
      <c r="B53" s="37">
        <v>80131502</v>
      </c>
      <c r="C53" s="47" t="s">
        <v>107</v>
      </c>
      <c r="D53" s="32" t="s">
        <v>43</v>
      </c>
      <c r="E53" s="32" t="s">
        <v>41</v>
      </c>
      <c r="F53" s="32" t="s">
        <v>69</v>
      </c>
      <c r="G53" s="32" t="s">
        <v>32</v>
      </c>
      <c r="H53" s="39">
        <v>1898866813</v>
      </c>
      <c r="I53" s="39">
        <v>620451422</v>
      </c>
      <c r="J53" s="32" t="s">
        <v>35</v>
      </c>
      <c r="K53" s="32" t="s">
        <v>387</v>
      </c>
      <c r="L53" s="33" t="s">
        <v>100</v>
      </c>
      <c r="M53" s="36"/>
      <c r="N53" s="50"/>
    </row>
    <row r="54" spans="2:14" s="31" customFormat="1" ht="57">
      <c r="B54" s="37">
        <v>72101517</v>
      </c>
      <c r="C54" s="47" t="s">
        <v>108</v>
      </c>
      <c r="D54" s="32" t="s">
        <v>399</v>
      </c>
      <c r="E54" s="32" t="s">
        <v>150</v>
      </c>
      <c r="F54" s="32" t="s">
        <v>99</v>
      </c>
      <c r="G54" s="32" t="s">
        <v>32</v>
      </c>
      <c r="H54" s="39">
        <v>68300000</v>
      </c>
      <c r="I54" s="39">
        <v>68300000</v>
      </c>
      <c r="J54" s="32" t="s">
        <v>33</v>
      </c>
      <c r="K54" s="32" t="s">
        <v>30</v>
      </c>
      <c r="L54" s="33" t="s">
        <v>100</v>
      </c>
      <c r="M54" s="36"/>
      <c r="N54" s="50"/>
    </row>
    <row r="55" spans="2:14" s="31" customFormat="1" ht="57">
      <c r="B55" s="37">
        <v>80131502</v>
      </c>
      <c r="C55" s="47" t="s">
        <v>109</v>
      </c>
      <c r="D55" s="32" t="s">
        <v>142</v>
      </c>
      <c r="E55" s="32" t="s">
        <v>36</v>
      </c>
      <c r="F55" s="32" t="s">
        <v>69</v>
      </c>
      <c r="G55" s="32" t="s">
        <v>32</v>
      </c>
      <c r="H55" s="39">
        <v>145305935</v>
      </c>
      <c r="I55" s="39">
        <v>56915760.00000001</v>
      </c>
      <c r="J55" s="32" t="s">
        <v>35</v>
      </c>
      <c r="K55" s="32" t="s">
        <v>361</v>
      </c>
      <c r="L55" s="33" t="s">
        <v>110</v>
      </c>
      <c r="M55" s="36"/>
      <c r="N55" s="50"/>
    </row>
    <row r="56" spans="2:14" s="31" customFormat="1" ht="57">
      <c r="B56" s="37">
        <v>80131502</v>
      </c>
      <c r="C56" s="47" t="s">
        <v>111</v>
      </c>
      <c r="D56" s="32" t="s">
        <v>29</v>
      </c>
      <c r="E56" s="32" t="s">
        <v>75</v>
      </c>
      <c r="F56" s="32" t="s">
        <v>69</v>
      </c>
      <c r="G56" s="32" t="s">
        <v>32</v>
      </c>
      <c r="H56" s="39">
        <v>147786867</v>
      </c>
      <c r="I56" s="39">
        <v>50441160.00000001</v>
      </c>
      <c r="J56" s="32" t="s">
        <v>35</v>
      </c>
      <c r="K56" s="32" t="s">
        <v>361</v>
      </c>
      <c r="L56" s="33" t="s">
        <v>110</v>
      </c>
      <c r="M56" s="36"/>
      <c r="N56" s="50"/>
    </row>
    <row r="57" spans="2:14" s="31" customFormat="1" ht="57">
      <c r="B57" s="37">
        <v>80131502</v>
      </c>
      <c r="C57" s="47" t="s">
        <v>112</v>
      </c>
      <c r="D57" s="32" t="s">
        <v>29</v>
      </c>
      <c r="E57" s="32" t="s">
        <v>75</v>
      </c>
      <c r="F57" s="32" t="s">
        <v>69</v>
      </c>
      <c r="G57" s="32" t="s">
        <v>32</v>
      </c>
      <c r="H57" s="39">
        <v>71277870</v>
      </c>
      <c r="I57" s="39">
        <v>24327862</v>
      </c>
      <c r="J57" s="32" t="s">
        <v>35</v>
      </c>
      <c r="K57" s="32" t="s">
        <v>361</v>
      </c>
      <c r="L57" s="33" t="s">
        <v>110</v>
      </c>
      <c r="M57" s="36"/>
      <c r="N57" s="50"/>
    </row>
    <row r="58" spans="2:14" s="31" customFormat="1" ht="57">
      <c r="B58" s="37">
        <v>80131502</v>
      </c>
      <c r="C58" s="47" t="s">
        <v>113</v>
      </c>
      <c r="D58" s="32" t="s">
        <v>43</v>
      </c>
      <c r="E58" s="32" t="s">
        <v>56</v>
      </c>
      <c r="F58" s="32" t="s">
        <v>69</v>
      </c>
      <c r="G58" s="32" t="s">
        <v>32</v>
      </c>
      <c r="H58" s="39">
        <v>236904617.25</v>
      </c>
      <c r="I58" s="39">
        <v>68668005</v>
      </c>
      <c r="J58" s="32" t="s">
        <v>35</v>
      </c>
      <c r="K58" s="32" t="s">
        <v>361</v>
      </c>
      <c r="L58" s="33" t="s">
        <v>100</v>
      </c>
      <c r="M58" s="36"/>
      <c r="N58" s="50"/>
    </row>
    <row r="59" spans="2:14" s="31" customFormat="1" ht="57">
      <c r="B59" s="37">
        <v>80131502</v>
      </c>
      <c r="C59" s="47" t="s">
        <v>114</v>
      </c>
      <c r="D59" s="32" t="s">
        <v>29</v>
      </c>
      <c r="E59" s="32" t="s">
        <v>75</v>
      </c>
      <c r="F59" s="32" t="s">
        <v>69</v>
      </c>
      <c r="G59" s="32" t="s">
        <v>32</v>
      </c>
      <c r="H59" s="39">
        <v>331911696</v>
      </c>
      <c r="I59" s="39">
        <v>113284835</v>
      </c>
      <c r="J59" s="32" t="s">
        <v>35</v>
      </c>
      <c r="K59" s="32" t="s">
        <v>361</v>
      </c>
      <c r="L59" s="33" t="s">
        <v>100</v>
      </c>
      <c r="M59" s="36"/>
      <c r="N59" s="50"/>
    </row>
    <row r="60" spans="2:14" s="31" customFormat="1" ht="42.75">
      <c r="B60" s="37">
        <v>55101500</v>
      </c>
      <c r="C60" s="47" t="s">
        <v>115</v>
      </c>
      <c r="D60" s="32" t="s">
        <v>386</v>
      </c>
      <c r="E60" s="32" t="s">
        <v>56</v>
      </c>
      <c r="F60" s="32" t="s">
        <v>69</v>
      </c>
      <c r="G60" s="32" t="s">
        <v>32</v>
      </c>
      <c r="H60" s="39">
        <v>346108320</v>
      </c>
      <c r="I60" s="39">
        <v>346108320</v>
      </c>
      <c r="J60" s="32" t="s">
        <v>33</v>
      </c>
      <c r="K60" s="32" t="s">
        <v>30</v>
      </c>
      <c r="L60" s="33" t="s">
        <v>116</v>
      </c>
      <c r="M60" s="36"/>
      <c r="N60" s="50"/>
    </row>
    <row r="61" spans="2:14" s="31" customFormat="1" ht="42.75">
      <c r="B61" s="37">
        <v>43191500</v>
      </c>
      <c r="C61" s="47" t="s">
        <v>78</v>
      </c>
      <c r="D61" s="32" t="s">
        <v>43</v>
      </c>
      <c r="E61" s="32" t="s">
        <v>396</v>
      </c>
      <c r="F61" s="32" t="s">
        <v>69</v>
      </c>
      <c r="G61" s="32" t="s">
        <v>32</v>
      </c>
      <c r="H61" s="39">
        <v>51912447</v>
      </c>
      <c r="I61" s="39">
        <v>18514741</v>
      </c>
      <c r="J61" s="32" t="s">
        <v>35</v>
      </c>
      <c r="K61" s="32" t="s">
        <v>361</v>
      </c>
      <c r="L61" s="33" t="s">
        <v>116</v>
      </c>
      <c r="M61" s="36"/>
      <c r="N61" s="50"/>
    </row>
    <row r="62" spans="2:14" s="31" customFormat="1" ht="57">
      <c r="B62" s="37">
        <v>80131502</v>
      </c>
      <c r="C62" s="47" t="s">
        <v>117</v>
      </c>
      <c r="D62" s="32" t="s">
        <v>29</v>
      </c>
      <c r="E62" s="32" t="s">
        <v>75</v>
      </c>
      <c r="F62" s="32" t="s">
        <v>69</v>
      </c>
      <c r="G62" s="32" t="s">
        <v>32</v>
      </c>
      <c r="H62" s="39">
        <v>203623678</v>
      </c>
      <c r="I62" s="39">
        <v>57229327</v>
      </c>
      <c r="J62" s="32" t="s">
        <v>35</v>
      </c>
      <c r="K62" s="32" t="s">
        <v>361</v>
      </c>
      <c r="L62" s="33" t="s">
        <v>110</v>
      </c>
      <c r="M62" s="36"/>
      <c r="N62" s="50"/>
    </row>
    <row r="63" spans="2:14" s="31" customFormat="1" ht="42.75">
      <c r="B63" s="37" t="s">
        <v>118</v>
      </c>
      <c r="C63" s="47" t="s">
        <v>119</v>
      </c>
      <c r="D63" s="32" t="s">
        <v>386</v>
      </c>
      <c r="E63" s="32" t="s">
        <v>120</v>
      </c>
      <c r="F63" s="32" t="s">
        <v>376</v>
      </c>
      <c r="G63" s="32" t="s">
        <v>32</v>
      </c>
      <c r="H63" s="39">
        <v>3355130137.090909</v>
      </c>
      <c r="I63" s="39">
        <v>1025178653</v>
      </c>
      <c r="J63" s="32" t="s">
        <v>35</v>
      </c>
      <c r="K63" s="32" t="s">
        <v>361</v>
      </c>
      <c r="L63" s="33" t="s">
        <v>116</v>
      </c>
      <c r="M63" s="36"/>
      <c r="N63" s="50"/>
    </row>
    <row r="64" spans="2:14" s="31" customFormat="1" ht="57">
      <c r="B64" s="37">
        <v>72151207</v>
      </c>
      <c r="C64" s="47" t="s">
        <v>121</v>
      </c>
      <c r="D64" s="32" t="s">
        <v>139</v>
      </c>
      <c r="E64" s="32" t="s">
        <v>36</v>
      </c>
      <c r="F64" s="32" t="s">
        <v>99</v>
      </c>
      <c r="G64" s="32" t="s">
        <v>32</v>
      </c>
      <c r="H64" s="39">
        <v>45000000</v>
      </c>
      <c r="I64" s="39">
        <v>33750000</v>
      </c>
      <c r="J64" s="32" t="s">
        <v>35</v>
      </c>
      <c r="K64" s="32" t="s">
        <v>361</v>
      </c>
      <c r="L64" s="33" t="s">
        <v>110</v>
      </c>
      <c r="M64" s="36"/>
      <c r="N64" s="50"/>
    </row>
    <row r="65" spans="2:13" s="31" customFormat="1" ht="57">
      <c r="B65" s="37">
        <v>72101506</v>
      </c>
      <c r="C65" s="47" t="s">
        <v>122</v>
      </c>
      <c r="D65" s="41" t="s">
        <v>403</v>
      </c>
      <c r="E65" s="32" t="s">
        <v>44</v>
      </c>
      <c r="F65" s="32" t="s">
        <v>69</v>
      </c>
      <c r="G65" s="32" t="s">
        <v>32</v>
      </c>
      <c r="H65" s="39">
        <v>54000000</v>
      </c>
      <c r="I65" s="39">
        <v>12000000</v>
      </c>
      <c r="J65" s="32" t="s">
        <v>35</v>
      </c>
      <c r="K65" s="32" t="s">
        <v>361</v>
      </c>
      <c r="L65" s="33" t="s">
        <v>100</v>
      </c>
      <c r="M65" s="36"/>
    </row>
    <row r="66" spans="2:14" s="31" customFormat="1" ht="57">
      <c r="B66" s="37">
        <v>80161800</v>
      </c>
      <c r="C66" s="47" t="s">
        <v>74</v>
      </c>
      <c r="D66" s="41" t="s">
        <v>43</v>
      </c>
      <c r="E66" s="32" t="s">
        <v>44</v>
      </c>
      <c r="F66" s="32" t="s">
        <v>376</v>
      </c>
      <c r="G66" s="32" t="s">
        <v>32</v>
      </c>
      <c r="H66" s="39">
        <v>1267083788</v>
      </c>
      <c r="I66" s="39">
        <v>271033964</v>
      </c>
      <c r="J66" s="32" t="s">
        <v>35</v>
      </c>
      <c r="K66" s="32" t="s">
        <v>361</v>
      </c>
      <c r="L66" s="33" t="s">
        <v>123</v>
      </c>
      <c r="M66" s="36"/>
      <c r="N66" s="50"/>
    </row>
    <row r="67" spans="2:14" s="31" customFormat="1" ht="57">
      <c r="B67" s="37">
        <v>92121500</v>
      </c>
      <c r="C67" s="47" t="s">
        <v>124</v>
      </c>
      <c r="D67" s="32" t="s">
        <v>43</v>
      </c>
      <c r="E67" s="32" t="s">
        <v>41</v>
      </c>
      <c r="F67" s="43" t="s">
        <v>172</v>
      </c>
      <c r="G67" s="32" t="s">
        <v>32</v>
      </c>
      <c r="H67" s="39">
        <v>1308566108</v>
      </c>
      <c r="I67" s="39">
        <v>166598903</v>
      </c>
      <c r="J67" s="32" t="s">
        <v>35</v>
      </c>
      <c r="K67" s="32" t="s">
        <v>361</v>
      </c>
      <c r="L67" s="33" t="s">
        <v>123</v>
      </c>
      <c r="M67" s="36"/>
      <c r="N67" s="50"/>
    </row>
    <row r="68" spans="2:14" s="31" customFormat="1" ht="57">
      <c r="B68" s="37">
        <v>72101506</v>
      </c>
      <c r="C68" s="47" t="s">
        <v>125</v>
      </c>
      <c r="D68" s="41" t="s">
        <v>403</v>
      </c>
      <c r="E68" s="32" t="s">
        <v>44</v>
      </c>
      <c r="F68" s="32" t="s">
        <v>69</v>
      </c>
      <c r="G68" s="32" t="s">
        <v>32</v>
      </c>
      <c r="H68" s="39">
        <v>310513500</v>
      </c>
      <c r="I68" s="39">
        <v>66420000</v>
      </c>
      <c r="J68" s="32" t="s">
        <v>35</v>
      </c>
      <c r="K68" s="32" t="s">
        <v>361</v>
      </c>
      <c r="L68" s="33" t="s">
        <v>100</v>
      </c>
      <c r="M68" s="36"/>
      <c r="N68" s="50"/>
    </row>
    <row r="69" spans="2:14" s="31" customFormat="1" ht="57">
      <c r="B69" s="37">
        <v>82101500</v>
      </c>
      <c r="C69" s="47" t="s">
        <v>126</v>
      </c>
      <c r="D69" s="41" t="s">
        <v>43</v>
      </c>
      <c r="E69" s="32" t="s">
        <v>41</v>
      </c>
      <c r="F69" s="32" t="s">
        <v>376</v>
      </c>
      <c r="G69" s="32" t="s">
        <v>32</v>
      </c>
      <c r="H69" s="39">
        <v>176009925</v>
      </c>
      <c r="I69" s="39">
        <v>14637000</v>
      </c>
      <c r="J69" s="32" t="s">
        <v>35</v>
      </c>
      <c r="K69" s="32" t="s">
        <v>361</v>
      </c>
      <c r="L69" s="33" t="s">
        <v>123</v>
      </c>
      <c r="M69" s="36"/>
      <c r="N69" s="50"/>
    </row>
    <row r="70" spans="2:14" s="31" customFormat="1" ht="57">
      <c r="B70" s="37">
        <v>73151600</v>
      </c>
      <c r="C70" s="47" t="s">
        <v>127</v>
      </c>
      <c r="D70" s="41" t="s">
        <v>43</v>
      </c>
      <c r="E70" s="32" t="s">
        <v>120</v>
      </c>
      <c r="F70" s="32" t="s">
        <v>99</v>
      </c>
      <c r="G70" s="32" t="s">
        <v>32</v>
      </c>
      <c r="H70" s="39">
        <v>72336675</v>
      </c>
      <c r="I70" s="39">
        <v>18624273</v>
      </c>
      <c r="J70" s="32" t="s">
        <v>35</v>
      </c>
      <c r="K70" s="32" t="s">
        <v>361</v>
      </c>
      <c r="L70" s="33" t="s">
        <v>100</v>
      </c>
      <c r="M70" s="36"/>
      <c r="N70" s="50"/>
    </row>
    <row r="71" spans="2:14" s="31" customFormat="1" ht="42.75">
      <c r="B71" s="37">
        <v>55101500</v>
      </c>
      <c r="C71" s="47" t="s">
        <v>128</v>
      </c>
      <c r="D71" s="41" t="s">
        <v>43</v>
      </c>
      <c r="E71" s="32" t="s">
        <v>36</v>
      </c>
      <c r="F71" s="32" t="s">
        <v>69</v>
      </c>
      <c r="G71" s="32" t="s">
        <v>32</v>
      </c>
      <c r="H71" s="39">
        <v>2941495</v>
      </c>
      <c r="I71" s="39">
        <v>2941495</v>
      </c>
      <c r="J71" s="32" t="s">
        <v>33</v>
      </c>
      <c r="K71" s="32" t="s">
        <v>30</v>
      </c>
      <c r="L71" s="33" t="s">
        <v>116</v>
      </c>
      <c r="M71" s="36"/>
      <c r="N71" s="50"/>
    </row>
    <row r="72" spans="2:14" s="31" customFormat="1" ht="57">
      <c r="B72" s="37" t="s">
        <v>129</v>
      </c>
      <c r="C72" s="47" t="s">
        <v>130</v>
      </c>
      <c r="D72" s="41" t="s">
        <v>403</v>
      </c>
      <c r="E72" s="32" t="s">
        <v>41</v>
      </c>
      <c r="F72" s="32" t="s">
        <v>376</v>
      </c>
      <c r="G72" s="32" t="s">
        <v>32</v>
      </c>
      <c r="H72" s="39">
        <v>101134290</v>
      </c>
      <c r="I72" s="39">
        <v>29314290</v>
      </c>
      <c r="J72" s="32" t="s">
        <v>35</v>
      </c>
      <c r="K72" s="32" t="s">
        <v>387</v>
      </c>
      <c r="L72" s="33" t="s">
        <v>100</v>
      </c>
      <c r="M72" s="36"/>
      <c r="N72" s="50"/>
    </row>
    <row r="73" spans="2:14" s="31" customFormat="1" ht="57">
      <c r="B73" s="37">
        <v>72154022</v>
      </c>
      <c r="C73" s="47" t="s">
        <v>131</v>
      </c>
      <c r="D73" s="41" t="s">
        <v>403</v>
      </c>
      <c r="E73" s="32" t="s">
        <v>41</v>
      </c>
      <c r="F73" s="32" t="s">
        <v>376</v>
      </c>
      <c r="G73" s="32" t="s">
        <v>32</v>
      </c>
      <c r="H73" s="39">
        <v>105782000</v>
      </c>
      <c r="I73" s="39">
        <v>37280000</v>
      </c>
      <c r="J73" s="32" t="s">
        <v>35</v>
      </c>
      <c r="K73" s="32" t="s">
        <v>387</v>
      </c>
      <c r="L73" s="33" t="s">
        <v>100</v>
      </c>
      <c r="M73" s="36"/>
      <c r="N73" s="50"/>
    </row>
    <row r="74" spans="2:14" s="31" customFormat="1" ht="57">
      <c r="B74" s="37">
        <v>72151700</v>
      </c>
      <c r="C74" s="47" t="s">
        <v>72</v>
      </c>
      <c r="D74" s="41" t="s">
        <v>403</v>
      </c>
      <c r="E74" s="32" t="s">
        <v>41</v>
      </c>
      <c r="F74" s="32" t="s">
        <v>69</v>
      </c>
      <c r="G74" s="32" t="s">
        <v>32</v>
      </c>
      <c r="H74" s="39">
        <v>309152684</v>
      </c>
      <c r="I74" s="39">
        <v>8189476</v>
      </c>
      <c r="J74" s="32" t="s">
        <v>35</v>
      </c>
      <c r="K74" s="32" t="s">
        <v>361</v>
      </c>
      <c r="L74" s="33" t="s">
        <v>100</v>
      </c>
      <c r="M74" s="36"/>
      <c r="N74" s="50"/>
    </row>
    <row r="75" spans="2:14" s="31" customFormat="1" ht="42.75">
      <c r="B75" s="37">
        <v>92121500</v>
      </c>
      <c r="C75" s="47" t="s">
        <v>65</v>
      </c>
      <c r="D75" s="41" t="s">
        <v>43</v>
      </c>
      <c r="E75" s="32" t="s">
        <v>44</v>
      </c>
      <c r="F75" s="32" t="s">
        <v>69</v>
      </c>
      <c r="G75" s="32" t="s">
        <v>32</v>
      </c>
      <c r="H75" s="39">
        <v>90482595</v>
      </c>
      <c r="I75" s="39">
        <v>19354566</v>
      </c>
      <c r="J75" s="32" t="s">
        <v>35</v>
      </c>
      <c r="K75" s="32" t="s">
        <v>361</v>
      </c>
      <c r="L75" s="33" t="s">
        <v>116</v>
      </c>
      <c r="M75" s="36"/>
      <c r="N75" s="50"/>
    </row>
    <row r="76" spans="2:14" s="31" customFormat="1" ht="42.75">
      <c r="B76" s="37">
        <v>72151700</v>
      </c>
      <c r="C76" s="47" t="s">
        <v>132</v>
      </c>
      <c r="D76" s="32" t="s">
        <v>139</v>
      </c>
      <c r="E76" s="32" t="s">
        <v>44</v>
      </c>
      <c r="F76" s="32" t="s">
        <v>99</v>
      </c>
      <c r="G76" s="32" t="s">
        <v>32</v>
      </c>
      <c r="H76" s="39">
        <v>30000000</v>
      </c>
      <c r="I76" s="39">
        <v>30000000</v>
      </c>
      <c r="J76" s="32" t="s">
        <v>33</v>
      </c>
      <c r="K76" s="32" t="s">
        <v>30</v>
      </c>
      <c r="L76" s="33" t="s">
        <v>116</v>
      </c>
      <c r="M76" s="36"/>
      <c r="N76" s="50"/>
    </row>
    <row r="77" spans="2:14" s="31" customFormat="1" ht="99.75">
      <c r="B77" s="37" t="s">
        <v>133</v>
      </c>
      <c r="C77" s="47" t="s">
        <v>134</v>
      </c>
      <c r="D77" s="32" t="s">
        <v>139</v>
      </c>
      <c r="E77" s="32" t="s">
        <v>44</v>
      </c>
      <c r="F77" s="32" t="s">
        <v>99</v>
      </c>
      <c r="G77" s="32" t="s">
        <v>32</v>
      </c>
      <c r="H77" s="39">
        <v>70000000</v>
      </c>
      <c r="I77" s="39">
        <v>70000000</v>
      </c>
      <c r="J77" s="32" t="s">
        <v>33</v>
      </c>
      <c r="K77" s="32" t="s">
        <v>30</v>
      </c>
      <c r="L77" s="33" t="s">
        <v>116</v>
      </c>
      <c r="M77" s="36"/>
      <c r="N77" s="50"/>
    </row>
    <row r="78" spans="2:14" s="31" customFormat="1" ht="42.75">
      <c r="B78" s="37">
        <v>78102200</v>
      </c>
      <c r="C78" s="47" t="s">
        <v>135</v>
      </c>
      <c r="D78" s="32" t="s">
        <v>43</v>
      </c>
      <c r="E78" s="32" t="s">
        <v>56</v>
      </c>
      <c r="F78" s="32" t="s">
        <v>69</v>
      </c>
      <c r="G78" s="32" t="s">
        <v>32</v>
      </c>
      <c r="H78" s="39">
        <v>1899736145</v>
      </c>
      <c r="I78" s="39">
        <v>550648158</v>
      </c>
      <c r="J78" s="32" t="s">
        <v>35</v>
      </c>
      <c r="K78" s="32" t="s">
        <v>361</v>
      </c>
      <c r="L78" s="33" t="s">
        <v>136</v>
      </c>
      <c r="M78" s="36"/>
      <c r="N78" s="50"/>
    </row>
    <row r="79" spans="2:14" s="31" customFormat="1" ht="54">
      <c r="B79" s="37">
        <v>72154066</v>
      </c>
      <c r="C79" s="47" t="s">
        <v>390</v>
      </c>
      <c r="D79" s="32" t="s">
        <v>43</v>
      </c>
      <c r="E79" s="32" t="s">
        <v>150</v>
      </c>
      <c r="F79" s="32" t="s">
        <v>31</v>
      </c>
      <c r="G79" s="32" t="s">
        <v>32</v>
      </c>
      <c r="H79" s="39">
        <v>10000000</v>
      </c>
      <c r="I79" s="39">
        <v>10000000</v>
      </c>
      <c r="J79" s="32" t="s">
        <v>33</v>
      </c>
      <c r="K79" s="32" t="s">
        <v>30</v>
      </c>
      <c r="L79" s="33" t="s">
        <v>37</v>
      </c>
      <c r="M79" s="36"/>
      <c r="N79" s="50"/>
    </row>
    <row r="80" spans="2:14" s="31" customFormat="1" ht="42.75">
      <c r="B80" s="37">
        <v>82121900</v>
      </c>
      <c r="C80" s="47" t="s">
        <v>137</v>
      </c>
      <c r="D80" s="32" t="s">
        <v>29</v>
      </c>
      <c r="E80" s="32" t="s">
        <v>40</v>
      </c>
      <c r="F80" s="32" t="s">
        <v>31</v>
      </c>
      <c r="G80" s="32" t="s">
        <v>32</v>
      </c>
      <c r="H80" s="39">
        <v>37369000</v>
      </c>
      <c r="I80" s="39">
        <v>37369000</v>
      </c>
      <c r="J80" s="32" t="s">
        <v>33</v>
      </c>
      <c r="K80" s="32" t="s">
        <v>30</v>
      </c>
      <c r="L80" s="33" t="s">
        <v>37</v>
      </c>
      <c r="M80" s="36"/>
      <c r="N80" s="50"/>
    </row>
    <row r="81" spans="2:14" s="31" customFormat="1" ht="42.75">
      <c r="B81" s="37">
        <v>78101800</v>
      </c>
      <c r="C81" s="47" t="s">
        <v>66</v>
      </c>
      <c r="D81" s="32" t="s">
        <v>62</v>
      </c>
      <c r="E81" s="32" t="s">
        <v>41</v>
      </c>
      <c r="F81" s="32" t="s">
        <v>31</v>
      </c>
      <c r="G81" s="32" t="s">
        <v>32</v>
      </c>
      <c r="H81" s="39">
        <v>30000000</v>
      </c>
      <c r="I81" s="39">
        <v>30000000</v>
      </c>
      <c r="J81" s="32" t="s">
        <v>33</v>
      </c>
      <c r="K81" s="32" t="s">
        <v>30</v>
      </c>
      <c r="L81" s="33" t="s">
        <v>67</v>
      </c>
      <c r="M81" s="36"/>
      <c r="N81" s="50"/>
    </row>
    <row r="82" spans="2:14" s="31" customFormat="1" ht="36.75" thickBot="1">
      <c r="B82" s="37" t="s">
        <v>52</v>
      </c>
      <c r="C82" s="47" t="s">
        <v>58</v>
      </c>
      <c r="D82" s="32" t="s">
        <v>43</v>
      </c>
      <c r="E82" s="32" t="s">
        <v>56</v>
      </c>
      <c r="F82" s="32" t="s">
        <v>42</v>
      </c>
      <c r="G82" s="32" t="s">
        <v>32</v>
      </c>
      <c r="H82" s="39">
        <v>381780844</v>
      </c>
      <c r="I82" s="39">
        <v>110661114</v>
      </c>
      <c r="J82" s="32" t="s">
        <v>35</v>
      </c>
      <c r="K82" s="32" t="s">
        <v>361</v>
      </c>
      <c r="L82" s="33" t="s">
        <v>59</v>
      </c>
      <c r="M82" s="36"/>
      <c r="N82" s="50"/>
    </row>
    <row r="83" spans="2:14" s="31" customFormat="1" ht="43.5" thickBot="1">
      <c r="B83" s="37" t="s">
        <v>397</v>
      </c>
      <c r="C83" s="47" t="s">
        <v>58</v>
      </c>
      <c r="D83" s="32" t="s">
        <v>43</v>
      </c>
      <c r="E83" s="32" t="s">
        <v>77</v>
      </c>
      <c r="F83" s="32" t="s">
        <v>31</v>
      </c>
      <c r="G83" s="32" t="s">
        <v>32</v>
      </c>
      <c r="H83" s="39">
        <v>47005887</v>
      </c>
      <c r="I83" s="39">
        <v>47005887</v>
      </c>
      <c r="J83" s="32" t="s">
        <v>33</v>
      </c>
      <c r="K83" s="32" t="s">
        <v>30</v>
      </c>
      <c r="L83" s="58" t="s">
        <v>59</v>
      </c>
      <c r="M83" s="36"/>
      <c r="N83" s="50"/>
    </row>
    <row r="84" spans="2:14" s="31" customFormat="1" ht="42.75">
      <c r="B84" s="37">
        <v>84122000</v>
      </c>
      <c r="C84" s="47" t="s">
        <v>55</v>
      </c>
      <c r="D84" s="32" t="s">
        <v>43</v>
      </c>
      <c r="E84" s="32" t="s">
        <v>44</v>
      </c>
      <c r="F84" s="32" t="s">
        <v>31</v>
      </c>
      <c r="G84" s="32" t="s">
        <v>32</v>
      </c>
      <c r="H84" s="40">
        <v>14025000</v>
      </c>
      <c r="I84" s="39">
        <v>3000000</v>
      </c>
      <c r="J84" s="32" t="s">
        <v>35</v>
      </c>
      <c r="K84" s="32" t="s">
        <v>361</v>
      </c>
      <c r="L84" s="33" t="s">
        <v>138</v>
      </c>
      <c r="M84" s="36"/>
      <c r="N84" s="50"/>
    </row>
    <row r="85" spans="2:14" s="31" customFormat="1" ht="57">
      <c r="B85" s="37">
        <v>92121700</v>
      </c>
      <c r="C85" s="47" t="s">
        <v>73</v>
      </c>
      <c r="D85" s="32" t="s">
        <v>142</v>
      </c>
      <c r="E85" s="32" t="s">
        <v>36</v>
      </c>
      <c r="F85" s="32" t="s">
        <v>38</v>
      </c>
      <c r="G85" s="32" t="s">
        <v>32</v>
      </c>
      <c r="H85" s="39">
        <v>50373356</v>
      </c>
      <c r="I85" s="39">
        <v>50373356</v>
      </c>
      <c r="J85" s="32" t="s">
        <v>33</v>
      </c>
      <c r="K85" s="32" t="s">
        <v>30</v>
      </c>
      <c r="L85" s="33" t="s">
        <v>71</v>
      </c>
      <c r="M85" s="36"/>
      <c r="N85" s="50"/>
    </row>
    <row r="86" spans="2:14" s="31" customFormat="1" ht="57">
      <c r="B86" s="37" t="s">
        <v>80</v>
      </c>
      <c r="C86" s="47" t="s">
        <v>79</v>
      </c>
      <c r="D86" s="32" t="s">
        <v>43</v>
      </c>
      <c r="E86" s="32" t="s">
        <v>150</v>
      </c>
      <c r="F86" s="32" t="s">
        <v>376</v>
      </c>
      <c r="G86" s="32" t="s">
        <v>32</v>
      </c>
      <c r="H86" s="39">
        <v>490000000</v>
      </c>
      <c r="I86" s="39">
        <v>490000000</v>
      </c>
      <c r="J86" s="32" t="s">
        <v>33</v>
      </c>
      <c r="K86" s="32" t="s">
        <v>30</v>
      </c>
      <c r="L86" s="33" t="s">
        <v>71</v>
      </c>
      <c r="M86" s="36"/>
      <c r="N86" s="50"/>
    </row>
    <row r="87" spans="2:14" s="31" customFormat="1" ht="42.75">
      <c r="B87" s="37">
        <v>78101604</v>
      </c>
      <c r="C87" s="47" t="s">
        <v>63</v>
      </c>
      <c r="D87" s="32" t="s">
        <v>142</v>
      </c>
      <c r="E87" s="32" t="s">
        <v>186</v>
      </c>
      <c r="F87" s="32" t="s">
        <v>31</v>
      </c>
      <c r="G87" s="32" t="s">
        <v>32</v>
      </c>
      <c r="H87" s="39">
        <v>25000000</v>
      </c>
      <c r="I87" s="39">
        <v>25000000</v>
      </c>
      <c r="J87" s="32" t="s">
        <v>33</v>
      </c>
      <c r="K87" s="32" t="s">
        <v>30</v>
      </c>
      <c r="L87" s="33" t="s">
        <v>50</v>
      </c>
      <c r="M87" s="36"/>
      <c r="N87" s="50"/>
    </row>
    <row r="88" spans="2:14" s="31" customFormat="1" ht="42.75">
      <c r="B88" s="37">
        <v>78181500</v>
      </c>
      <c r="C88" s="47" t="s">
        <v>54</v>
      </c>
      <c r="D88" s="32" t="s">
        <v>403</v>
      </c>
      <c r="E88" s="32" t="s">
        <v>41</v>
      </c>
      <c r="F88" s="32" t="s">
        <v>31</v>
      </c>
      <c r="G88" s="32" t="s">
        <v>32</v>
      </c>
      <c r="H88" s="39">
        <v>70351805</v>
      </c>
      <c r="I88" s="39">
        <v>4481007</v>
      </c>
      <c r="J88" s="32" t="s">
        <v>35</v>
      </c>
      <c r="K88" s="32" t="s">
        <v>361</v>
      </c>
      <c r="L88" s="33" t="s">
        <v>50</v>
      </c>
      <c r="M88" s="36"/>
      <c r="N88" s="50"/>
    </row>
    <row r="89" spans="2:14" s="31" customFormat="1" ht="42.75">
      <c r="B89" s="37">
        <v>78181500</v>
      </c>
      <c r="C89" s="47" t="s">
        <v>64</v>
      </c>
      <c r="D89" s="32" t="s">
        <v>403</v>
      </c>
      <c r="E89" s="32" t="s">
        <v>41</v>
      </c>
      <c r="F89" s="32" t="s">
        <v>31</v>
      </c>
      <c r="G89" s="32" t="s">
        <v>32</v>
      </c>
      <c r="H89" s="39">
        <v>13795246</v>
      </c>
      <c r="I89" s="39">
        <v>878678</v>
      </c>
      <c r="J89" s="32" t="s">
        <v>35</v>
      </c>
      <c r="K89" s="32" t="s">
        <v>361</v>
      </c>
      <c r="L89" s="33" t="s">
        <v>50</v>
      </c>
      <c r="M89" s="36"/>
      <c r="N89" s="50"/>
    </row>
    <row r="90" spans="2:14" s="31" customFormat="1" ht="42.75">
      <c r="B90" s="37">
        <v>78181500</v>
      </c>
      <c r="C90" s="47" t="s">
        <v>60</v>
      </c>
      <c r="D90" s="32" t="s">
        <v>403</v>
      </c>
      <c r="E90" s="32" t="s">
        <v>41</v>
      </c>
      <c r="F90" s="32" t="s">
        <v>151</v>
      </c>
      <c r="G90" s="32" t="s">
        <v>32</v>
      </c>
      <c r="H90" s="39">
        <v>149998343</v>
      </c>
      <c r="I90" s="39">
        <v>23032374</v>
      </c>
      <c r="J90" s="32" t="s">
        <v>35</v>
      </c>
      <c r="K90" s="32" t="s">
        <v>361</v>
      </c>
      <c r="L90" s="33" t="s">
        <v>50</v>
      </c>
      <c r="M90" s="36"/>
      <c r="N90" s="50"/>
    </row>
    <row r="91" spans="2:14" s="31" customFormat="1" ht="42.75">
      <c r="B91" s="37">
        <v>78181500</v>
      </c>
      <c r="C91" s="47" t="s">
        <v>57</v>
      </c>
      <c r="D91" s="32" t="s">
        <v>403</v>
      </c>
      <c r="E91" s="32" t="s">
        <v>41</v>
      </c>
      <c r="F91" s="32" t="s">
        <v>151</v>
      </c>
      <c r="G91" s="32" t="s">
        <v>32</v>
      </c>
      <c r="H91" s="39">
        <v>156121161</v>
      </c>
      <c r="I91" s="39">
        <v>39624662</v>
      </c>
      <c r="J91" s="32" t="s">
        <v>35</v>
      </c>
      <c r="K91" s="32" t="s">
        <v>361</v>
      </c>
      <c r="L91" s="33" t="s">
        <v>50</v>
      </c>
      <c r="M91" s="36"/>
      <c r="N91" s="50"/>
    </row>
    <row r="92" spans="2:14" s="31" customFormat="1" ht="42.75">
      <c r="B92" s="37">
        <v>78181500</v>
      </c>
      <c r="C92" s="47" t="s">
        <v>53</v>
      </c>
      <c r="D92" s="32" t="s">
        <v>403</v>
      </c>
      <c r="E92" s="32" t="s">
        <v>41</v>
      </c>
      <c r="F92" s="43" t="s">
        <v>151</v>
      </c>
      <c r="G92" s="32" t="s">
        <v>32</v>
      </c>
      <c r="H92" s="39">
        <v>503087818</v>
      </c>
      <c r="I92" s="39">
        <v>49382853</v>
      </c>
      <c r="J92" s="32" t="s">
        <v>35</v>
      </c>
      <c r="K92" s="32" t="s">
        <v>361</v>
      </c>
      <c r="L92" s="33" t="s">
        <v>50</v>
      </c>
      <c r="M92" s="36"/>
      <c r="N92" s="50"/>
    </row>
    <row r="93" spans="2:14" s="31" customFormat="1" ht="42.75">
      <c r="B93" s="37">
        <v>78181500</v>
      </c>
      <c r="C93" s="47" t="s">
        <v>61</v>
      </c>
      <c r="D93" s="32" t="s">
        <v>403</v>
      </c>
      <c r="E93" s="32" t="s">
        <v>41</v>
      </c>
      <c r="F93" s="32" t="s">
        <v>151</v>
      </c>
      <c r="G93" s="32" t="s">
        <v>32</v>
      </c>
      <c r="H93" s="39">
        <v>131378000</v>
      </c>
      <c r="I93" s="39">
        <v>12896000</v>
      </c>
      <c r="J93" s="32" t="s">
        <v>35</v>
      </c>
      <c r="K93" s="32" t="s">
        <v>361</v>
      </c>
      <c r="L93" s="33" t="s">
        <v>50</v>
      </c>
      <c r="M93" s="36"/>
      <c r="N93" s="50"/>
    </row>
    <row r="94" spans="2:14" s="31" customFormat="1" ht="42.75">
      <c r="B94" s="37">
        <v>15101500</v>
      </c>
      <c r="C94" s="47" t="s">
        <v>76</v>
      </c>
      <c r="D94" s="32" t="s">
        <v>403</v>
      </c>
      <c r="E94" s="32" t="s">
        <v>41</v>
      </c>
      <c r="F94" s="32" t="s">
        <v>42</v>
      </c>
      <c r="G94" s="32" t="s">
        <v>32</v>
      </c>
      <c r="H94" s="39">
        <v>1232423899</v>
      </c>
      <c r="I94" s="39">
        <v>176060557</v>
      </c>
      <c r="J94" s="32" t="s">
        <v>35</v>
      </c>
      <c r="K94" s="32" t="s">
        <v>361</v>
      </c>
      <c r="L94" s="33" t="s">
        <v>50</v>
      </c>
      <c r="M94" s="36"/>
      <c r="N94" s="50"/>
    </row>
    <row r="95" spans="1:13" ht="57">
      <c r="A95" s="31"/>
      <c r="B95" s="37">
        <v>72101506</v>
      </c>
      <c r="C95" s="47" t="s">
        <v>146</v>
      </c>
      <c r="D95" s="32" t="s">
        <v>143</v>
      </c>
      <c r="E95" s="32" t="s">
        <v>182</v>
      </c>
      <c r="F95" s="43" t="s">
        <v>69</v>
      </c>
      <c r="G95" s="42" t="s">
        <v>32</v>
      </c>
      <c r="H95" s="44">
        <v>15613500</v>
      </c>
      <c r="I95" s="44">
        <v>15613500</v>
      </c>
      <c r="J95" s="43" t="s">
        <v>33</v>
      </c>
      <c r="K95" s="43" t="s">
        <v>30</v>
      </c>
      <c r="L95" s="38" t="s">
        <v>110</v>
      </c>
      <c r="M95" s="36"/>
    </row>
    <row r="96" spans="1:13" ht="128.25">
      <c r="A96" s="31"/>
      <c r="B96" s="37" t="s">
        <v>375</v>
      </c>
      <c r="C96" s="47" t="s">
        <v>377</v>
      </c>
      <c r="D96" s="32" t="s">
        <v>39</v>
      </c>
      <c r="E96" s="32" t="s">
        <v>150</v>
      </c>
      <c r="F96" s="32" t="s">
        <v>376</v>
      </c>
      <c r="G96" s="32" t="s">
        <v>32</v>
      </c>
      <c r="H96" s="54">
        <v>600000000</v>
      </c>
      <c r="I96" s="54">
        <v>600000000</v>
      </c>
      <c r="J96" s="32" t="s">
        <v>33</v>
      </c>
      <c r="K96" s="32" t="s">
        <v>30</v>
      </c>
      <c r="L96" s="55" t="s">
        <v>152</v>
      </c>
      <c r="M96" s="36"/>
    </row>
    <row r="97" spans="1:13" ht="72">
      <c r="A97" s="31"/>
      <c r="B97" s="37" t="s">
        <v>148</v>
      </c>
      <c r="C97" s="47" t="s">
        <v>149</v>
      </c>
      <c r="D97" s="32" t="s">
        <v>139</v>
      </c>
      <c r="E97" s="32" t="s">
        <v>150</v>
      </c>
      <c r="F97" s="32" t="s">
        <v>376</v>
      </c>
      <c r="G97" s="32" t="s">
        <v>32</v>
      </c>
      <c r="H97" s="54">
        <v>460000000</v>
      </c>
      <c r="I97" s="54">
        <v>460000000</v>
      </c>
      <c r="J97" s="32" t="s">
        <v>33</v>
      </c>
      <c r="K97" s="32" t="s">
        <v>30</v>
      </c>
      <c r="L97" s="55" t="s">
        <v>152</v>
      </c>
      <c r="M97" s="36"/>
    </row>
    <row r="98" spans="1:13" ht="90">
      <c r="A98" s="31"/>
      <c r="B98" s="37" t="s">
        <v>148</v>
      </c>
      <c r="C98" s="47" t="s">
        <v>153</v>
      </c>
      <c r="D98" s="32" t="s">
        <v>139</v>
      </c>
      <c r="E98" s="32" t="s">
        <v>150</v>
      </c>
      <c r="F98" s="43" t="s">
        <v>172</v>
      </c>
      <c r="G98" s="32" t="s">
        <v>32</v>
      </c>
      <c r="H98" s="54">
        <v>800000000</v>
      </c>
      <c r="I98" s="54">
        <v>800000000</v>
      </c>
      <c r="J98" s="32" t="s">
        <v>33</v>
      </c>
      <c r="K98" s="32" t="s">
        <v>30</v>
      </c>
      <c r="L98" s="55" t="s">
        <v>152</v>
      </c>
      <c r="M98" s="36"/>
    </row>
    <row r="99" spans="1:13" ht="42.75">
      <c r="A99" s="31"/>
      <c r="B99" s="37" t="s">
        <v>154</v>
      </c>
      <c r="C99" s="47" t="s">
        <v>155</v>
      </c>
      <c r="D99" s="32" t="s">
        <v>139</v>
      </c>
      <c r="E99" s="32" t="s">
        <v>150</v>
      </c>
      <c r="F99" s="43" t="s">
        <v>172</v>
      </c>
      <c r="G99" s="32" t="s">
        <v>32</v>
      </c>
      <c r="H99" s="54">
        <v>1000000000</v>
      </c>
      <c r="I99" s="54">
        <v>1000000000</v>
      </c>
      <c r="J99" s="32" t="s">
        <v>33</v>
      </c>
      <c r="K99" s="32" t="s">
        <v>30</v>
      </c>
      <c r="L99" s="55" t="s">
        <v>152</v>
      </c>
      <c r="M99" s="36"/>
    </row>
    <row r="100" spans="1:13" ht="108">
      <c r="A100" s="31"/>
      <c r="B100" s="37" t="s">
        <v>156</v>
      </c>
      <c r="C100" s="47" t="s">
        <v>157</v>
      </c>
      <c r="D100" s="32" t="s">
        <v>139</v>
      </c>
      <c r="E100" s="32" t="s">
        <v>150</v>
      </c>
      <c r="F100" s="32" t="s">
        <v>376</v>
      </c>
      <c r="G100" s="32" t="s">
        <v>32</v>
      </c>
      <c r="H100" s="54">
        <v>465000000</v>
      </c>
      <c r="I100" s="54">
        <v>465000000</v>
      </c>
      <c r="J100" s="32" t="s">
        <v>33</v>
      </c>
      <c r="K100" s="32" t="s">
        <v>30</v>
      </c>
      <c r="L100" s="55" t="s">
        <v>152</v>
      </c>
      <c r="M100" s="36"/>
    </row>
    <row r="101" spans="1:13" ht="72">
      <c r="A101" s="31"/>
      <c r="B101" s="37" t="s">
        <v>154</v>
      </c>
      <c r="C101" s="47" t="s">
        <v>158</v>
      </c>
      <c r="D101" s="32" t="s">
        <v>139</v>
      </c>
      <c r="E101" s="32" t="s">
        <v>150</v>
      </c>
      <c r="F101" s="32" t="s">
        <v>376</v>
      </c>
      <c r="G101" s="32" t="s">
        <v>32</v>
      </c>
      <c r="H101" s="54">
        <v>350000000</v>
      </c>
      <c r="I101" s="54">
        <v>350000000</v>
      </c>
      <c r="J101" s="32" t="s">
        <v>33</v>
      </c>
      <c r="K101" s="32" t="s">
        <v>30</v>
      </c>
      <c r="L101" s="55" t="s">
        <v>152</v>
      </c>
      <c r="M101" s="36"/>
    </row>
    <row r="102" spans="1:13" ht="42.75">
      <c r="A102" s="31"/>
      <c r="B102" s="37" t="s">
        <v>154</v>
      </c>
      <c r="C102" s="47" t="s">
        <v>159</v>
      </c>
      <c r="D102" s="32" t="s">
        <v>29</v>
      </c>
      <c r="E102" s="32" t="s">
        <v>150</v>
      </c>
      <c r="F102" s="32" t="s">
        <v>38</v>
      </c>
      <c r="G102" s="32" t="s">
        <v>32</v>
      </c>
      <c r="H102" s="54">
        <v>600000000</v>
      </c>
      <c r="I102" s="54">
        <v>600000000</v>
      </c>
      <c r="J102" s="32" t="s">
        <v>33</v>
      </c>
      <c r="K102" s="32" t="s">
        <v>30</v>
      </c>
      <c r="L102" s="55" t="s">
        <v>152</v>
      </c>
      <c r="M102" s="36"/>
    </row>
    <row r="103" spans="1:13" ht="54">
      <c r="A103" s="31"/>
      <c r="B103" s="37" t="s">
        <v>160</v>
      </c>
      <c r="C103" s="47" t="s">
        <v>161</v>
      </c>
      <c r="D103" s="32" t="s">
        <v>29</v>
      </c>
      <c r="E103" s="32" t="s">
        <v>150</v>
      </c>
      <c r="F103" s="32" t="s">
        <v>38</v>
      </c>
      <c r="G103" s="32" t="s">
        <v>32</v>
      </c>
      <c r="H103" s="54">
        <v>150000000</v>
      </c>
      <c r="I103" s="54">
        <v>150000000</v>
      </c>
      <c r="J103" s="32" t="s">
        <v>33</v>
      </c>
      <c r="K103" s="32" t="s">
        <v>30</v>
      </c>
      <c r="L103" s="55" t="s">
        <v>152</v>
      </c>
      <c r="M103" s="36"/>
    </row>
    <row r="104" spans="1:13" ht="108">
      <c r="A104" s="31"/>
      <c r="B104" s="37">
        <v>80101500</v>
      </c>
      <c r="C104" s="47" t="s">
        <v>405</v>
      </c>
      <c r="D104" s="32" t="s">
        <v>399</v>
      </c>
      <c r="E104" s="32" t="s">
        <v>406</v>
      </c>
      <c r="F104" s="32" t="s">
        <v>69</v>
      </c>
      <c r="G104" s="32" t="s">
        <v>32</v>
      </c>
      <c r="H104" s="54">
        <v>150075312</v>
      </c>
      <c r="I104" s="54">
        <v>150075312</v>
      </c>
      <c r="J104" s="32" t="s">
        <v>33</v>
      </c>
      <c r="K104" s="32" t="s">
        <v>407</v>
      </c>
      <c r="L104" s="55" t="s">
        <v>152</v>
      </c>
      <c r="M104" s="36"/>
    </row>
    <row r="105" spans="1:13" ht="54">
      <c r="A105" s="31"/>
      <c r="B105" s="37">
        <v>80101500</v>
      </c>
      <c r="C105" s="47" t="s">
        <v>408</v>
      </c>
      <c r="D105" s="32" t="s">
        <v>399</v>
      </c>
      <c r="E105" s="32" t="s">
        <v>406</v>
      </c>
      <c r="F105" s="32" t="s">
        <v>69</v>
      </c>
      <c r="G105" s="32" t="s">
        <v>32</v>
      </c>
      <c r="H105" s="54">
        <v>40403960</v>
      </c>
      <c r="I105" s="54">
        <v>40403960</v>
      </c>
      <c r="J105" s="32" t="s">
        <v>33</v>
      </c>
      <c r="K105" s="32" t="s">
        <v>407</v>
      </c>
      <c r="L105" s="55" t="s">
        <v>152</v>
      </c>
      <c r="M105" s="36"/>
    </row>
    <row r="106" spans="1:13" ht="54">
      <c r="A106" s="31"/>
      <c r="B106" s="37" t="s">
        <v>154</v>
      </c>
      <c r="C106" s="47" t="s">
        <v>409</v>
      </c>
      <c r="D106" s="32" t="s">
        <v>399</v>
      </c>
      <c r="E106" s="32" t="s">
        <v>406</v>
      </c>
      <c r="F106" s="32" t="s">
        <v>69</v>
      </c>
      <c r="G106" s="32" t="s">
        <v>32</v>
      </c>
      <c r="H106" s="54">
        <v>146228469</v>
      </c>
      <c r="I106" s="54">
        <v>146228469</v>
      </c>
      <c r="J106" s="32" t="s">
        <v>33</v>
      </c>
      <c r="K106" s="32" t="s">
        <v>407</v>
      </c>
      <c r="L106" s="55" t="s">
        <v>152</v>
      </c>
      <c r="M106" s="36"/>
    </row>
    <row r="107" spans="1:13" ht="71.25">
      <c r="A107" s="31"/>
      <c r="B107" s="37" t="s">
        <v>162</v>
      </c>
      <c r="C107" s="47" t="s">
        <v>163</v>
      </c>
      <c r="D107" s="45" t="s">
        <v>164</v>
      </c>
      <c r="E107" s="32" t="s">
        <v>165</v>
      </c>
      <c r="F107" s="32" t="s">
        <v>376</v>
      </c>
      <c r="G107" s="42" t="s">
        <v>103</v>
      </c>
      <c r="H107" s="44">
        <v>575000000</v>
      </c>
      <c r="I107" s="44">
        <v>575000000</v>
      </c>
      <c r="J107" s="43" t="s">
        <v>33</v>
      </c>
      <c r="K107" s="43" t="s">
        <v>30</v>
      </c>
      <c r="L107" s="38" t="s">
        <v>166</v>
      </c>
      <c r="M107" s="36"/>
    </row>
    <row r="108" spans="1:13" ht="57">
      <c r="A108" s="31"/>
      <c r="B108" s="37">
        <v>81111900</v>
      </c>
      <c r="C108" s="47" t="s">
        <v>167</v>
      </c>
      <c r="D108" s="45" t="s">
        <v>168</v>
      </c>
      <c r="E108" s="32" t="s">
        <v>150</v>
      </c>
      <c r="F108" s="32" t="s">
        <v>376</v>
      </c>
      <c r="G108" s="42" t="s">
        <v>103</v>
      </c>
      <c r="H108" s="44">
        <v>175000000</v>
      </c>
      <c r="I108" s="44">
        <v>175000000</v>
      </c>
      <c r="J108" s="43" t="s">
        <v>33</v>
      </c>
      <c r="K108" s="43" t="s">
        <v>30</v>
      </c>
      <c r="L108" s="38" t="s">
        <v>166</v>
      </c>
      <c r="M108" s="36"/>
    </row>
    <row r="109" spans="1:13" ht="57">
      <c r="A109" s="31"/>
      <c r="B109" s="37">
        <v>55101509</v>
      </c>
      <c r="C109" s="47" t="s">
        <v>169</v>
      </c>
      <c r="D109" s="45" t="s">
        <v>168</v>
      </c>
      <c r="E109" s="32" t="s">
        <v>40</v>
      </c>
      <c r="F109" s="32" t="s">
        <v>376</v>
      </c>
      <c r="G109" s="42" t="s">
        <v>103</v>
      </c>
      <c r="H109" s="44">
        <v>250000000</v>
      </c>
      <c r="I109" s="44">
        <v>250000000</v>
      </c>
      <c r="J109" s="43" t="s">
        <v>33</v>
      </c>
      <c r="K109" s="43" t="s">
        <v>30</v>
      </c>
      <c r="L109" s="38" t="s">
        <v>170</v>
      </c>
      <c r="M109" s="36"/>
    </row>
    <row r="110" spans="1:13" ht="57">
      <c r="A110" s="31"/>
      <c r="B110" s="37" t="s">
        <v>360</v>
      </c>
      <c r="C110" s="47" t="s">
        <v>171</v>
      </c>
      <c r="D110" s="32" t="s">
        <v>143</v>
      </c>
      <c r="E110" s="32" t="s">
        <v>41</v>
      </c>
      <c r="F110" s="43" t="s">
        <v>172</v>
      </c>
      <c r="G110" s="42" t="s">
        <v>103</v>
      </c>
      <c r="H110" s="44">
        <v>2007600000</v>
      </c>
      <c r="I110" s="44">
        <v>1673000000</v>
      </c>
      <c r="J110" s="43" t="s">
        <v>35</v>
      </c>
      <c r="K110" s="43" t="s">
        <v>361</v>
      </c>
      <c r="L110" s="38" t="s">
        <v>173</v>
      </c>
      <c r="M110" s="36"/>
    </row>
    <row r="111" spans="1:13" ht="57">
      <c r="A111" s="31"/>
      <c r="B111" s="37" t="s">
        <v>360</v>
      </c>
      <c r="C111" s="47" t="s">
        <v>174</v>
      </c>
      <c r="D111" s="32" t="s">
        <v>143</v>
      </c>
      <c r="E111" s="32" t="s">
        <v>41</v>
      </c>
      <c r="F111" s="43" t="s">
        <v>172</v>
      </c>
      <c r="G111" s="42" t="s">
        <v>103</v>
      </c>
      <c r="H111" s="44">
        <v>4435000000</v>
      </c>
      <c r="I111" s="44">
        <v>3685000000</v>
      </c>
      <c r="J111" s="43" t="s">
        <v>35</v>
      </c>
      <c r="K111" s="43" t="s">
        <v>361</v>
      </c>
      <c r="L111" s="38" t="s">
        <v>173</v>
      </c>
      <c r="M111" s="36"/>
    </row>
    <row r="112" spans="1:13" ht="108">
      <c r="A112" s="31"/>
      <c r="B112" s="37" t="s">
        <v>175</v>
      </c>
      <c r="C112" s="47" t="s">
        <v>176</v>
      </c>
      <c r="D112" s="45" t="s">
        <v>177</v>
      </c>
      <c r="E112" s="32" t="s">
        <v>41</v>
      </c>
      <c r="F112" s="43" t="s">
        <v>172</v>
      </c>
      <c r="G112" s="42" t="s">
        <v>103</v>
      </c>
      <c r="H112" s="44">
        <v>850000000</v>
      </c>
      <c r="I112" s="44">
        <v>850000000</v>
      </c>
      <c r="J112" s="43" t="s">
        <v>33</v>
      </c>
      <c r="K112" s="43" t="s">
        <v>30</v>
      </c>
      <c r="L112" s="38" t="s">
        <v>178</v>
      </c>
      <c r="M112" s="36"/>
    </row>
    <row r="113" spans="1:13" ht="72">
      <c r="A113" s="31"/>
      <c r="B113" s="37" t="s">
        <v>179</v>
      </c>
      <c r="C113" s="47" t="s">
        <v>180</v>
      </c>
      <c r="D113" s="45" t="s">
        <v>181</v>
      </c>
      <c r="E113" s="32" t="s">
        <v>182</v>
      </c>
      <c r="F113" s="32" t="s">
        <v>376</v>
      </c>
      <c r="G113" s="42" t="s">
        <v>103</v>
      </c>
      <c r="H113" s="44">
        <v>200000000</v>
      </c>
      <c r="I113" s="44">
        <v>200000000</v>
      </c>
      <c r="J113" s="43" t="s">
        <v>33</v>
      </c>
      <c r="K113" s="43" t="s">
        <v>30</v>
      </c>
      <c r="L113" s="38" t="s">
        <v>183</v>
      </c>
      <c r="M113" s="36"/>
    </row>
    <row r="114" spans="1:13" ht="57">
      <c r="A114" s="31"/>
      <c r="B114" s="37">
        <v>90111600</v>
      </c>
      <c r="C114" s="47" t="s">
        <v>184</v>
      </c>
      <c r="D114" s="45" t="s">
        <v>168</v>
      </c>
      <c r="E114" s="32" t="s">
        <v>40</v>
      </c>
      <c r="F114" s="32" t="s">
        <v>376</v>
      </c>
      <c r="G114" s="42" t="s">
        <v>103</v>
      </c>
      <c r="H114" s="44">
        <v>342000000</v>
      </c>
      <c r="I114" s="44">
        <v>342000000</v>
      </c>
      <c r="J114" s="43" t="s">
        <v>33</v>
      </c>
      <c r="K114" s="43" t="s">
        <v>30</v>
      </c>
      <c r="L114" s="38" t="s">
        <v>170</v>
      </c>
      <c r="M114" s="36"/>
    </row>
    <row r="115" spans="1:13" ht="57">
      <c r="A115" s="31"/>
      <c r="B115" s="37" t="s">
        <v>105</v>
      </c>
      <c r="C115" s="47" t="s">
        <v>185</v>
      </c>
      <c r="D115" s="45" t="s">
        <v>39</v>
      </c>
      <c r="E115" s="32" t="s">
        <v>150</v>
      </c>
      <c r="F115" s="43" t="s">
        <v>38</v>
      </c>
      <c r="G115" s="42" t="s">
        <v>103</v>
      </c>
      <c r="H115" s="44">
        <v>700000000</v>
      </c>
      <c r="I115" s="44">
        <v>700000000</v>
      </c>
      <c r="J115" s="43" t="s">
        <v>33</v>
      </c>
      <c r="K115" s="43" t="s">
        <v>30</v>
      </c>
      <c r="L115" s="38" t="s">
        <v>187</v>
      </c>
      <c r="M115" s="36"/>
    </row>
    <row r="116" spans="1:13" ht="57">
      <c r="A116" s="31"/>
      <c r="B116" s="37" t="s">
        <v>101</v>
      </c>
      <c r="C116" s="47" t="s">
        <v>188</v>
      </c>
      <c r="D116" s="45" t="s">
        <v>144</v>
      </c>
      <c r="E116" s="32" t="s">
        <v>41</v>
      </c>
      <c r="F116" s="43" t="s">
        <v>172</v>
      </c>
      <c r="G116" s="42" t="s">
        <v>103</v>
      </c>
      <c r="H116" s="44">
        <v>900000000</v>
      </c>
      <c r="I116" s="44">
        <v>900000000</v>
      </c>
      <c r="J116" s="43" t="s">
        <v>33</v>
      </c>
      <c r="K116" s="43" t="s">
        <v>30</v>
      </c>
      <c r="L116" s="38" t="s">
        <v>187</v>
      </c>
      <c r="M116" s="36"/>
    </row>
    <row r="117" spans="1:13" ht="42.75">
      <c r="A117" s="31"/>
      <c r="B117" s="37" t="s">
        <v>189</v>
      </c>
      <c r="C117" s="47" t="s">
        <v>281</v>
      </c>
      <c r="D117" s="45" t="s">
        <v>403</v>
      </c>
      <c r="E117" s="32" t="s">
        <v>412</v>
      </c>
      <c r="F117" s="43" t="s">
        <v>42</v>
      </c>
      <c r="G117" s="42" t="s">
        <v>32</v>
      </c>
      <c r="H117" s="44">
        <v>4187808671</v>
      </c>
      <c r="I117" s="44">
        <v>4187808671</v>
      </c>
      <c r="J117" s="43" t="s">
        <v>33</v>
      </c>
      <c r="K117" s="43" t="s">
        <v>30</v>
      </c>
      <c r="L117" s="56" t="s">
        <v>194</v>
      </c>
      <c r="M117" s="36"/>
    </row>
    <row r="118" spans="1:13" ht="72">
      <c r="A118" s="31"/>
      <c r="B118" s="37">
        <v>86101713</v>
      </c>
      <c r="C118" s="47" t="s">
        <v>296</v>
      </c>
      <c r="D118" s="45" t="s">
        <v>43</v>
      </c>
      <c r="E118" s="32" t="s">
        <v>150</v>
      </c>
      <c r="F118" s="43" t="s">
        <v>38</v>
      </c>
      <c r="G118" s="42" t="s">
        <v>32</v>
      </c>
      <c r="H118" s="44">
        <v>70000000</v>
      </c>
      <c r="I118" s="44">
        <v>70000000</v>
      </c>
      <c r="J118" s="43" t="s">
        <v>190</v>
      </c>
      <c r="K118" s="43" t="s">
        <v>30</v>
      </c>
      <c r="L118" s="38" t="s">
        <v>331</v>
      </c>
      <c r="M118" s="36"/>
    </row>
    <row r="119" spans="1:13" ht="54">
      <c r="A119" s="31"/>
      <c r="B119" s="37">
        <v>86101713</v>
      </c>
      <c r="C119" s="47" t="s">
        <v>297</v>
      </c>
      <c r="D119" s="45" t="s">
        <v>43</v>
      </c>
      <c r="E119" s="32" t="s">
        <v>150</v>
      </c>
      <c r="F119" s="43" t="s">
        <v>38</v>
      </c>
      <c r="G119" s="42" t="s">
        <v>32</v>
      </c>
      <c r="H119" s="44">
        <v>60000000</v>
      </c>
      <c r="I119" s="44">
        <v>60000000</v>
      </c>
      <c r="J119" s="43" t="s">
        <v>190</v>
      </c>
      <c r="K119" s="43" t="s">
        <v>30</v>
      </c>
      <c r="L119" s="38" t="s">
        <v>331</v>
      </c>
      <c r="M119" s="36"/>
    </row>
    <row r="120" spans="1:13" ht="42.75">
      <c r="A120" s="31"/>
      <c r="B120" s="37">
        <v>86101713</v>
      </c>
      <c r="C120" s="47" t="s">
        <v>298</v>
      </c>
      <c r="D120" s="45" t="s">
        <v>43</v>
      </c>
      <c r="E120" s="32" t="s">
        <v>150</v>
      </c>
      <c r="F120" s="43" t="s">
        <v>38</v>
      </c>
      <c r="G120" s="42" t="s">
        <v>32</v>
      </c>
      <c r="H120" s="44">
        <v>60000000</v>
      </c>
      <c r="I120" s="44">
        <v>60000000</v>
      </c>
      <c r="J120" s="43" t="s">
        <v>190</v>
      </c>
      <c r="K120" s="43" t="s">
        <v>30</v>
      </c>
      <c r="L120" s="38" t="s">
        <v>331</v>
      </c>
      <c r="M120" s="36"/>
    </row>
    <row r="121" spans="1:13" ht="54">
      <c r="A121" s="31"/>
      <c r="B121" s="37">
        <v>86101713</v>
      </c>
      <c r="C121" s="47" t="s">
        <v>332</v>
      </c>
      <c r="D121" s="45" t="s">
        <v>399</v>
      </c>
      <c r="E121" s="32" t="s">
        <v>150</v>
      </c>
      <c r="F121" s="43" t="s">
        <v>38</v>
      </c>
      <c r="G121" s="42" t="s">
        <v>32</v>
      </c>
      <c r="H121" s="44">
        <v>60000000</v>
      </c>
      <c r="I121" s="44">
        <v>60000000</v>
      </c>
      <c r="J121" s="43" t="s">
        <v>190</v>
      </c>
      <c r="K121" s="43" t="s">
        <v>30</v>
      </c>
      <c r="L121" s="38" t="s">
        <v>331</v>
      </c>
      <c r="M121" s="36"/>
    </row>
    <row r="122" spans="1:13" ht="54">
      <c r="A122" s="31"/>
      <c r="B122" s="37">
        <v>86101713</v>
      </c>
      <c r="C122" s="47" t="s">
        <v>299</v>
      </c>
      <c r="D122" s="45" t="s">
        <v>43</v>
      </c>
      <c r="E122" s="32" t="s">
        <v>150</v>
      </c>
      <c r="F122" s="43" t="s">
        <v>38</v>
      </c>
      <c r="G122" s="42" t="s">
        <v>32</v>
      </c>
      <c r="H122" s="44">
        <v>60000000</v>
      </c>
      <c r="I122" s="44">
        <v>60000000</v>
      </c>
      <c r="J122" s="43" t="s">
        <v>190</v>
      </c>
      <c r="K122" s="43" t="s">
        <v>30</v>
      </c>
      <c r="L122" s="38" t="s">
        <v>331</v>
      </c>
      <c r="M122" s="36"/>
    </row>
    <row r="123" spans="1:13" ht="42.75">
      <c r="A123" s="31"/>
      <c r="B123" s="37">
        <v>86101713</v>
      </c>
      <c r="C123" s="47" t="s">
        <v>300</v>
      </c>
      <c r="D123" s="45" t="s">
        <v>43</v>
      </c>
      <c r="E123" s="32" t="s">
        <v>150</v>
      </c>
      <c r="F123" s="43" t="s">
        <v>38</v>
      </c>
      <c r="G123" s="42" t="s">
        <v>32</v>
      </c>
      <c r="H123" s="44">
        <v>60000000</v>
      </c>
      <c r="I123" s="44">
        <v>60000000</v>
      </c>
      <c r="J123" s="43" t="s">
        <v>190</v>
      </c>
      <c r="K123" s="43" t="s">
        <v>30</v>
      </c>
      <c r="L123" s="38" t="s">
        <v>331</v>
      </c>
      <c r="M123" s="36"/>
    </row>
    <row r="124" spans="1:13" ht="42.75">
      <c r="A124" s="31"/>
      <c r="B124" s="37">
        <v>86101713</v>
      </c>
      <c r="C124" s="47" t="s">
        <v>301</v>
      </c>
      <c r="D124" s="45" t="s">
        <v>399</v>
      </c>
      <c r="E124" s="32" t="s">
        <v>150</v>
      </c>
      <c r="F124" s="43" t="s">
        <v>38</v>
      </c>
      <c r="G124" s="42" t="s">
        <v>32</v>
      </c>
      <c r="H124" s="44">
        <v>60000000</v>
      </c>
      <c r="I124" s="44">
        <v>60000000</v>
      </c>
      <c r="J124" s="43" t="s">
        <v>190</v>
      </c>
      <c r="K124" s="43" t="s">
        <v>30</v>
      </c>
      <c r="L124" s="38" t="s">
        <v>331</v>
      </c>
      <c r="M124" s="36"/>
    </row>
    <row r="125" spans="1:13" ht="72">
      <c r="A125" s="31"/>
      <c r="B125" s="37">
        <v>86101713</v>
      </c>
      <c r="C125" s="47" t="s">
        <v>307</v>
      </c>
      <c r="D125" s="45" t="s">
        <v>43</v>
      </c>
      <c r="E125" s="32" t="s">
        <v>150</v>
      </c>
      <c r="F125" s="43" t="s">
        <v>38</v>
      </c>
      <c r="G125" s="42" t="s">
        <v>32</v>
      </c>
      <c r="H125" s="44">
        <v>30000000</v>
      </c>
      <c r="I125" s="44">
        <v>30000000</v>
      </c>
      <c r="J125" s="43" t="s">
        <v>190</v>
      </c>
      <c r="K125" s="43" t="s">
        <v>30</v>
      </c>
      <c r="L125" s="38" t="s">
        <v>331</v>
      </c>
      <c r="M125" s="36"/>
    </row>
    <row r="126" spans="1:13" ht="72">
      <c r="A126" s="31"/>
      <c r="B126" s="37">
        <v>86101713</v>
      </c>
      <c r="C126" s="47" t="s">
        <v>333</v>
      </c>
      <c r="D126" s="45" t="s">
        <v>399</v>
      </c>
      <c r="E126" s="32" t="s">
        <v>150</v>
      </c>
      <c r="F126" s="43" t="s">
        <v>38</v>
      </c>
      <c r="G126" s="42" t="s">
        <v>32</v>
      </c>
      <c r="H126" s="44">
        <v>73000000</v>
      </c>
      <c r="I126" s="44">
        <v>73000000</v>
      </c>
      <c r="J126" s="43" t="s">
        <v>190</v>
      </c>
      <c r="K126" s="43" t="s">
        <v>30</v>
      </c>
      <c r="L126" s="38" t="s">
        <v>331</v>
      </c>
      <c r="M126" s="36"/>
    </row>
    <row r="127" spans="1:13" ht="90">
      <c r="A127" s="31"/>
      <c r="B127" s="37">
        <v>86101713</v>
      </c>
      <c r="C127" s="47" t="s">
        <v>370</v>
      </c>
      <c r="D127" s="45" t="s">
        <v>39</v>
      </c>
      <c r="E127" s="32" t="s">
        <v>371</v>
      </c>
      <c r="F127" s="43" t="s">
        <v>38</v>
      </c>
      <c r="G127" s="42" t="s">
        <v>32</v>
      </c>
      <c r="H127" s="44">
        <v>27000000</v>
      </c>
      <c r="I127" s="44">
        <v>27000000</v>
      </c>
      <c r="J127" s="43" t="s">
        <v>190</v>
      </c>
      <c r="K127" s="43" t="s">
        <v>30</v>
      </c>
      <c r="L127" s="38" t="s">
        <v>331</v>
      </c>
      <c r="M127" s="36"/>
    </row>
    <row r="128" spans="1:13" ht="42.75">
      <c r="A128" s="31"/>
      <c r="B128" s="37">
        <v>86101713</v>
      </c>
      <c r="C128" s="47" t="s">
        <v>302</v>
      </c>
      <c r="D128" s="45" t="s">
        <v>43</v>
      </c>
      <c r="E128" s="32" t="s">
        <v>150</v>
      </c>
      <c r="F128" s="43" t="s">
        <v>38</v>
      </c>
      <c r="G128" s="42" t="s">
        <v>32</v>
      </c>
      <c r="H128" s="44">
        <v>100000000</v>
      </c>
      <c r="I128" s="44">
        <v>100000000</v>
      </c>
      <c r="J128" s="43" t="s">
        <v>190</v>
      </c>
      <c r="K128" s="43" t="s">
        <v>30</v>
      </c>
      <c r="L128" s="38" t="s">
        <v>331</v>
      </c>
      <c r="M128" s="36"/>
    </row>
    <row r="129" spans="1:13" ht="42.75">
      <c r="A129" s="31"/>
      <c r="B129" s="37">
        <v>86101713</v>
      </c>
      <c r="C129" s="47" t="s">
        <v>303</v>
      </c>
      <c r="D129" s="45" t="s">
        <v>399</v>
      </c>
      <c r="E129" s="32" t="s">
        <v>150</v>
      </c>
      <c r="F129" s="43" t="s">
        <v>38</v>
      </c>
      <c r="G129" s="42" t="s">
        <v>32</v>
      </c>
      <c r="H129" s="44">
        <v>40000000</v>
      </c>
      <c r="I129" s="44">
        <v>40000000</v>
      </c>
      <c r="J129" s="43" t="s">
        <v>190</v>
      </c>
      <c r="K129" s="43" t="s">
        <v>30</v>
      </c>
      <c r="L129" s="38" t="s">
        <v>331</v>
      </c>
      <c r="M129" s="36"/>
    </row>
    <row r="130" spans="1:13" ht="42.75">
      <c r="A130" s="31"/>
      <c r="B130" s="37">
        <v>86101713</v>
      </c>
      <c r="C130" s="47" t="s">
        <v>304</v>
      </c>
      <c r="D130" s="45" t="s">
        <v>43</v>
      </c>
      <c r="E130" s="32" t="s">
        <v>150</v>
      </c>
      <c r="F130" s="43" t="s">
        <v>38</v>
      </c>
      <c r="G130" s="42" t="s">
        <v>32</v>
      </c>
      <c r="H130" s="44">
        <v>70000000</v>
      </c>
      <c r="I130" s="44">
        <v>70000000</v>
      </c>
      <c r="J130" s="43" t="s">
        <v>190</v>
      </c>
      <c r="K130" s="43" t="s">
        <v>30</v>
      </c>
      <c r="L130" s="38" t="s">
        <v>331</v>
      </c>
      <c r="M130" s="36"/>
    </row>
    <row r="131" spans="1:13" ht="42.75">
      <c r="A131" s="31"/>
      <c r="B131" s="37">
        <v>86101713</v>
      </c>
      <c r="C131" s="47" t="s">
        <v>305</v>
      </c>
      <c r="D131" s="45" t="s">
        <v>399</v>
      </c>
      <c r="E131" s="32" t="s">
        <v>150</v>
      </c>
      <c r="F131" s="43" t="s">
        <v>38</v>
      </c>
      <c r="G131" s="42" t="s">
        <v>32</v>
      </c>
      <c r="H131" s="44">
        <v>60000000</v>
      </c>
      <c r="I131" s="44">
        <v>60000000</v>
      </c>
      <c r="J131" s="43" t="s">
        <v>190</v>
      </c>
      <c r="K131" s="43" t="s">
        <v>30</v>
      </c>
      <c r="L131" s="38" t="s">
        <v>331</v>
      </c>
      <c r="M131" s="36"/>
    </row>
    <row r="132" spans="1:13" ht="54">
      <c r="A132" s="31"/>
      <c r="B132" s="37">
        <v>86101713</v>
      </c>
      <c r="C132" s="47" t="s">
        <v>334</v>
      </c>
      <c r="D132" s="45" t="s">
        <v>43</v>
      </c>
      <c r="E132" s="32" t="s">
        <v>150</v>
      </c>
      <c r="F132" s="43" t="s">
        <v>38</v>
      </c>
      <c r="G132" s="42" t="s">
        <v>32</v>
      </c>
      <c r="H132" s="44">
        <v>70000000</v>
      </c>
      <c r="I132" s="44">
        <v>70000000</v>
      </c>
      <c r="J132" s="43" t="s">
        <v>190</v>
      </c>
      <c r="K132" s="43" t="s">
        <v>30</v>
      </c>
      <c r="L132" s="38" t="s">
        <v>331</v>
      </c>
      <c r="M132" s="36"/>
    </row>
    <row r="133" spans="1:13" ht="42.75">
      <c r="A133" s="31"/>
      <c r="B133" s="37">
        <v>86101713</v>
      </c>
      <c r="C133" s="47" t="s">
        <v>335</v>
      </c>
      <c r="D133" s="45" t="s">
        <v>43</v>
      </c>
      <c r="E133" s="32" t="s">
        <v>150</v>
      </c>
      <c r="F133" s="43" t="s">
        <v>38</v>
      </c>
      <c r="G133" s="42" t="s">
        <v>32</v>
      </c>
      <c r="H133" s="44">
        <v>60000000</v>
      </c>
      <c r="I133" s="44">
        <v>60000000</v>
      </c>
      <c r="J133" s="43" t="s">
        <v>190</v>
      </c>
      <c r="K133" s="43" t="s">
        <v>30</v>
      </c>
      <c r="L133" s="38" t="s">
        <v>331</v>
      </c>
      <c r="M133" s="36"/>
    </row>
    <row r="134" spans="1:13" ht="54">
      <c r="A134" s="31"/>
      <c r="B134" s="37">
        <v>86101713</v>
      </c>
      <c r="C134" s="47" t="s">
        <v>336</v>
      </c>
      <c r="D134" s="45" t="s">
        <v>399</v>
      </c>
      <c r="E134" s="32" t="s">
        <v>150</v>
      </c>
      <c r="F134" s="43" t="s">
        <v>38</v>
      </c>
      <c r="G134" s="42" t="s">
        <v>32</v>
      </c>
      <c r="H134" s="44">
        <v>60000000</v>
      </c>
      <c r="I134" s="44">
        <v>60000000</v>
      </c>
      <c r="J134" s="43" t="s">
        <v>190</v>
      </c>
      <c r="K134" s="43" t="s">
        <v>30</v>
      </c>
      <c r="L134" s="38" t="s">
        <v>331</v>
      </c>
      <c r="M134" s="36"/>
    </row>
    <row r="135" spans="1:13" ht="42.75">
      <c r="A135" s="31"/>
      <c r="B135" s="37">
        <v>86101713</v>
      </c>
      <c r="C135" s="47" t="s">
        <v>337</v>
      </c>
      <c r="D135" s="45" t="s">
        <v>399</v>
      </c>
      <c r="E135" s="32" t="s">
        <v>150</v>
      </c>
      <c r="F135" s="43" t="s">
        <v>38</v>
      </c>
      <c r="G135" s="42" t="s">
        <v>32</v>
      </c>
      <c r="H135" s="44">
        <v>60000000</v>
      </c>
      <c r="I135" s="44">
        <v>60000000</v>
      </c>
      <c r="J135" s="43" t="s">
        <v>190</v>
      </c>
      <c r="K135" s="43" t="s">
        <v>30</v>
      </c>
      <c r="L135" s="38" t="s">
        <v>331</v>
      </c>
      <c r="M135" s="36"/>
    </row>
    <row r="136" spans="1:13" ht="54">
      <c r="A136" s="31"/>
      <c r="B136" s="37">
        <v>86101713</v>
      </c>
      <c r="C136" s="47" t="s">
        <v>338</v>
      </c>
      <c r="D136" s="45" t="s">
        <v>399</v>
      </c>
      <c r="E136" s="32" t="s">
        <v>150</v>
      </c>
      <c r="F136" s="43" t="s">
        <v>38</v>
      </c>
      <c r="G136" s="42" t="s">
        <v>32</v>
      </c>
      <c r="H136" s="44">
        <v>60000000</v>
      </c>
      <c r="I136" s="44">
        <v>60000000</v>
      </c>
      <c r="J136" s="43" t="s">
        <v>190</v>
      </c>
      <c r="K136" s="43" t="s">
        <v>30</v>
      </c>
      <c r="L136" s="38" t="s">
        <v>331</v>
      </c>
      <c r="M136" s="36"/>
    </row>
    <row r="137" spans="1:13" ht="42.75">
      <c r="A137" s="31"/>
      <c r="B137" s="37">
        <v>86101713</v>
      </c>
      <c r="C137" s="47" t="s">
        <v>339</v>
      </c>
      <c r="D137" s="45" t="s">
        <v>399</v>
      </c>
      <c r="E137" s="32" t="s">
        <v>150</v>
      </c>
      <c r="F137" s="43" t="s">
        <v>38</v>
      </c>
      <c r="G137" s="42" t="s">
        <v>32</v>
      </c>
      <c r="H137" s="44">
        <v>60000000</v>
      </c>
      <c r="I137" s="44">
        <v>60000000</v>
      </c>
      <c r="J137" s="43" t="s">
        <v>190</v>
      </c>
      <c r="K137" s="43" t="s">
        <v>30</v>
      </c>
      <c r="L137" s="38" t="s">
        <v>331</v>
      </c>
      <c r="M137" s="36"/>
    </row>
    <row r="138" spans="1:13" ht="42.75">
      <c r="A138" s="31"/>
      <c r="B138" s="37">
        <v>86101713</v>
      </c>
      <c r="C138" s="47" t="s">
        <v>340</v>
      </c>
      <c r="D138" s="45" t="s">
        <v>399</v>
      </c>
      <c r="E138" s="32" t="s">
        <v>150</v>
      </c>
      <c r="F138" s="43" t="s">
        <v>38</v>
      </c>
      <c r="G138" s="42" t="s">
        <v>32</v>
      </c>
      <c r="H138" s="44">
        <v>60000000</v>
      </c>
      <c r="I138" s="44">
        <v>60000000</v>
      </c>
      <c r="J138" s="43" t="s">
        <v>190</v>
      </c>
      <c r="K138" s="43" t="s">
        <v>30</v>
      </c>
      <c r="L138" s="38" t="s">
        <v>331</v>
      </c>
      <c r="M138" s="36"/>
    </row>
    <row r="139" spans="1:13" ht="42.75">
      <c r="A139" s="31"/>
      <c r="B139" s="37">
        <v>86101713</v>
      </c>
      <c r="C139" s="47" t="s">
        <v>341</v>
      </c>
      <c r="D139" s="45" t="s">
        <v>399</v>
      </c>
      <c r="E139" s="32" t="s">
        <v>150</v>
      </c>
      <c r="F139" s="43" t="s">
        <v>38</v>
      </c>
      <c r="G139" s="42" t="s">
        <v>32</v>
      </c>
      <c r="H139" s="44">
        <v>60000000</v>
      </c>
      <c r="I139" s="44">
        <v>60000000</v>
      </c>
      <c r="J139" s="43" t="s">
        <v>190</v>
      </c>
      <c r="K139" s="43" t="s">
        <v>30</v>
      </c>
      <c r="L139" s="38" t="s">
        <v>331</v>
      </c>
      <c r="M139" s="36"/>
    </row>
    <row r="140" spans="1:13" ht="42.75">
      <c r="A140" s="31"/>
      <c r="B140" s="37">
        <v>86101713</v>
      </c>
      <c r="C140" s="47" t="s">
        <v>342</v>
      </c>
      <c r="D140" s="45" t="s">
        <v>399</v>
      </c>
      <c r="E140" s="32" t="s">
        <v>150</v>
      </c>
      <c r="F140" s="43" t="s">
        <v>38</v>
      </c>
      <c r="G140" s="42" t="s">
        <v>32</v>
      </c>
      <c r="H140" s="44">
        <v>60000000</v>
      </c>
      <c r="I140" s="44">
        <v>60000000</v>
      </c>
      <c r="J140" s="43" t="s">
        <v>190</v>
      </c>
      <c r="K140" s="43" t="s">
        <v>30</v>
      </c>
      <c r="L140" s="38" t="s">
        <v>331</v>
      </c>
      <c r="M140" s="36"/>
    </row>
    <row r="141" spans="1:13" ht="54">
      <c r="A141" s="31"/>
      <c r="B141" s="37">
        <v>86101713</v>
      </c>
      <c r="C141" s="47" t="s">
        <v>343</v>
      </c>
      <c r="D141" s="45" t="s">
        <v>43</v>
      </c>
      <c r="E141" s="32" t="s">
        <v>150</v>
      </c>
      <c r="F141" s="43" t="s">
        <v>38</v>
      </c>
      <c r="G141" s="42" t="s">
        <v>32</v>
      </c>
      <c r="H141" s="44">
        <v>60000000</v>
      </c>
      <c r="I141" s="44">
        <v>60000000</v>
      </c>
      <c r="J141" s="43" t="s">
        <v>190</v>
      </c>
      <c r="K141" s="43" t="s">
        <v>30</v>
      </c>
      <c r="L141" s="38" t="s">
        <v>331</v>
      </c>
      <c r="M141" s="36"/>
    </row>
    <row r="142" spans="1:13" ht="90">
      <c r="A142" s="31"/>
      <c r="B142" s="37">
        <v>86101713</v>
      </c>
      <c r="C142" s="47" t="s">
        <v>372</v>
      </c>
      <c r="D142" s="45" t="s">
        <v>39</v>
      </c>
      <c r="E142" s="32" t="s">
        <v>150</v>
      </c>
      <c r="F142" s="43" t="s">
        <v>38</v>
      </c>
      <c r="G142" s="42" t="s">
        <v>32</v>
      </c>
      <c r="H142" s="44">
        <v>543000000</v>
      </c>
      <c r="I142" s="44">
        <v>543000000</v>
      </c>
      <c r="J142" s="43" t="s">
        <v>190</v>
      </c>
      <c r="K142" s="43" t="s">
        <v>30</v>
      </c>
      <c r="L142" s="38" t="s">
        <v>331</v>
      </c>
      <c r="M142" s="36"/>
    </row>
    <row r="143" spans="1:13" ht="54">
      <c r="A143" s="31"/>
      <c r="B143" s="37">
        <v>86101713</v>
      </c>
      <c r="C143" s="47" t="s">
        <v>344</v>
      </c>
      <c r="D143" s="45" t="s">
        <v>399</v>
      </c>
      <c r="E143" s="32" t="s">
        <v>150</v>
      </c>
      <c r="F143" s="43" t="s">
        <v>38</v>
      </c>
      <c r="G143" s="42" t="s">
        <v>32</v>
      </c>
      <c r="H143" s="44">
        <v>60000000</v>
      </c>
      <c r="I143" s="44">
        <v>60000000</v>
      </c>
      <c r="J143" s="43" t="s">
        <v>190</v>
      </c>
      <c r="K143" s="43" t="s">
        <v>30</v>
      </c>
      <c r="L143" s="38" t="s">
        <v>331</v>
      </c>
      <c r="M143" s="36"/>
    </row>
    <row r="144" spans="1:13" ht="42.75">
      <c r="A144" s="31"/>
      <c r="B144" s="37">
        <v>86101713</v>
      </c>
      <c r="C144" s="47" t="s">
        <v>345</v>
      </c>
      <c r="D144" s="45" t="s">
        <v>43</v>
      </c>
      <c r="E144" s="32" t="s">
        <v>150</v>
      </c>
      <c r="F144" s="43" t="s">
        <v>38</v>
      </c>
      <c r="G144" s="42" t="s">
        <v>32</v>
      </c>
      <c r="H144" s="44">
        <v>60000000</v>
      </c>
      <c r="I144" s="44">
        <v>60000000</v>
      </c>
      <c r="J144" s="43" t="s">
        <v>190</v>
      </c>
      <c r="K144" s="43" t="s">
        <v>30</v>
      </c>
      <c r="L144" s="38" t="s">
        <v>331</v>
      </c>
      <c r="M144" s="36"/>
    </row>
    <row r="145" spans="1:13" ht="90">
      <c r="A145" s="31"/>
      <c r="B145" s="37">
        <v>86101713</v>
      </c>
      <c r="C145" s="47" t="s">
        <v>346</v>
      </c>
      <c r="D145" s="45" t="s">
        <v>399</v>
      </c>
      <c r="E145" s="32" t="s">
        <v>150</v>
      </c>
      <c r="F145" s="43" t="s">
        <v>38</v>
      </c>
      <c r="G145" s="42" t="s">
        <v>32</v>
      </c>
      <c r="H145" s="44">
        <v>60000000</v>
      </c>
      <c r="I145" s="44">
        <v>60000000</v>
      </c>
      <c r="J145" s="43" t="s">
        <v>190</v>
      </c>
      <c r="K145" s="43" t="s">
        <v>30</v>
      </c>
      <c r="L145" s="38" t="s">
        <v>331</v>
      </c>
      <c r="M145" s="36"/>
    </row>
    <row r="146" spans="1:13" ht="54">
      <c r="A146" s="31"/>
      <c r="B146" s="37">
        <v>86101713</v>
      </c>
      <c r="C146" s="47" t="s">
        <v>347</v>
      </c>
      <c r="D146" s="45" t="s">
        <v>399</v>
      </c>
      <c r="E146" s="32" t="s">
        <v>150</v>
      </c>
      <c r="F146" s="43" t="s">
        <v>38</v>
      </c>
      <c r="G146" s="42" t="s">
        <v>32</v>
      </c>
      <c r="H146" s="44">
        <v>60000000</v>
      </c>
      <c r="I146" s="44">
        <v>60000000</v>
      </c>
      <c r="J146" s="43" t="s">
        <v>190</v>
      </c>
      <c r="K146" s="43" t="s">
        <v>30</v>
      </c>
      <c r="L146" s="38" t="s">
        <v>331</v>
      </c>
      <c r="M146" s="36"/>
    </row>
    <row r="147" spans="1:13" ht="54">
      <c r="A147" s="31"/>
      <c r="B147" s="37">
        <v>86101713</v>
      </c>
      <c r="C147" s="47" t="s">
        <v>348</v>
      </c>
      <c r="D147" s="45" t="s">
        <v>43</v>
      </c>
      <c r="E147" s="32" t="s">
        <v>150</v>
      </c>
      <c r="F147" s="43" t="s">
        <v>38</v>
      </c>
      <c r="G147" s="42" t="s">
        <v>32</v>
      </c>
      <c r="H147" s="44">
        <v>70000000</v>
      </c>
      <c r="I147" s="44">
        <v>70000000</v>
      </c>
      <c r="J147" s="43" t="s">
        <v>190</v>
      </c>
      <c r="K147" s="43" t="s">
        <v>30</v>
      </c>
      <c r="L147" s="38" t="s">
        <v>331</v>
      </c>
      <c r="M147" s="36"/>
    </row>
    <row r="148" spans="1:13" ht="42.75">
      <c r="A148" s="31"/>
      <c r="B148" s="37">
        <v>86101713</v>
      </c>
      <c r="C148" s="47" t="s">
        <v>349</v>
      </c>
      <c r="D148" s="45" t="s">
        <v>399</v>
      </c>
      <c r="E148" s="32" t="s">
        <v>150</v>
      </c>
      <c r="F148" s="43" t="s">
        <v>38</v>
      </c>
      <c r="G148" s="42" t="s">
        <v>32</v>
      </c>
      <c r="H148" s="44">
        <v>60000000</v>
      </c>
      <c r="I148" s="44">
        <v>60000000</v>
      </c>
      <c r="J148" s="43" t="s">
        <v>190</v>
      </c>
      <c r="K148" s="43" t="s">
        <v>30</v>
      </c>
      <c r="L148" s="38" t="s">
        <v>331</v>
      </c>
      <c r="M148" s="36"/>
    </row>
    <row r="149" spans="1:13" ht="42.75">
      <c r="A149" s="31"/>
      <c r="B149" s="37">
        <v>86101713</v>
      </c>
      <c r="C149" s="47" t="s">
        <v>350</v>
      </c>
      <c r="D149" s="45" t="s">
        <v>43</v>
      </c>
      <c r="E149" s="32" t="s">
        <v>150</v>
      </c>
      <c r="F149" s="43" t="s">
        <v>38</v>
      </c>
      <c r="G149" s="42" t="s">
        <v>32</v>
      </c>
      <c r="H149" s="44">
        <v>60000000</v>
      </c>
      <c r="I149" s="44">
        <v>60000000</v>
      </c>
      <c r="J149" s="43" t="s">
        <v>190</v>
      </c>
      <c r="K149" s="43" t="s">
        <v>30</v>
      </c>
      <c r="L149" s="38" t="s">
        <v>331</v>
      </c>
      <c r="M149" s="36"/>
    </row>
    <row r="150" spans="1:13" ht="42.75">
      <c r="A150" s="31"/>
      <c r="B150" s="37">
        <v>86101713</v>
      </c>
      <c r="C150" s="47" t="s">
        <v>351</v>
      </c>
      <c r="D150" s="45" t="s">
        <v>43</v>
      </c>
      <c r="E150" s="32" t="s">
        <v>150</v>
      </c>
      <c r="F150" s="43" t="s">
        <v>38</v>
      </c>
      <c r="G150" s="42" t="s">
        <v>32</v>
      </c>
      <c r="H150" s="44">
        <v>60000000</v>
      </c>
      <c r="I150" s="44">
        <v>60000000</v>
      </c>
      <c r="J150" s="43" t="s">
        <v>190</v>
      </c>
      <c r="K150" s="43" t="s">
        <v>30</v>
      </c>
      <c r="L150" s="38" t="s">
        <v>331</v>
      </c>
      <c r="M150" s="36"/>
    </row>
    <row r="151" spans="1:13" ht="90">
      <c r="A151" s="31"/>
      <c r="B151" s="37">
        <v>86101713</v>
      </c>
      <c r="C151" s="47" t="s">
        <v>352</v>
      </c>
      <c r="D151" s="45" t="s">
        <v>399</v>
      </c>
      <c r="E151" s="32" t="s">
        <v>150</v>
      </c>
      <c r="F151" s="43" t="s">
        <v>38</v>
      </c>
      <c r="G151" s="42" t="s">
        <v>32</v>
      </c>
      <c r="H151" s="44">
        <v>73000000</v>
      </c>
      <c r="I151" s="44">
        <v>73000000</v>
      </c>
      <c r="J151" s="43" t="s">
        <v>190</v>
      </c>
      <c r="K151" s="43" t="s">
        <v>30</v>
      </c>
      <c r="L151" s="38" t="s">
        <v>331</v>
      </c>
      <c r="M151" s="36"/>
    </row>
    <row r="152" spans="1:13" ht="72">
      <c r="A152" s="31"/>
      <c r="B152" s="37">
        <v>86101713</v>
      </c>
      <c r="C152" s="47" t="s">
        <v>353</v>
      </c>
      <c r="D152" s="45" t="s">
        <v>399</v>
      </c>
      <c r="E152" s="32" t="s">
        <v>150</v>
      </c>
      <c r="F152" s="43" t="s">
        <v>38</v>
      </c>
      <c r="G152" s="42" t="s">
        <v>32</v>
      </c>
      <c r="H152" s="44">
        <v>303777143</v>
      </c>
      <c r="I152" s="44">
        <v>303777143</v>
      </c>
      <c r="J152" s="43" t="s">
        <v>190</v>
      </c>
      <c r="K152" s="43" t="s">
        <v>30</v>
      </c>
      <c r="L152" s="38" t="s">
        <v>331</v>
      </c>
      <c r="M152" s="36"/>
    </row>
    <row r="153" spans="1:13" ht="54">
      <c r="A153" s="31"/>
      <c r="B153" s="37">
        <v>86101713</v>
      </c>
      <c r="C153" s="47" t="s">
        <v>354</v>
      </c>
      <c r="D153" s="45" t="s">
        <v>39</v>
      </c>
      <c r="E153" s="32" t="s">
        <v>150</v>
      </c>
      <c r="F153" s="43" t="s">
        <v>38</v>
      </c>
      <c r="G153" s="42" t="s">
        <v>32</v>
      </c>
      <c r="H153" s="44">
        <v>55000000</v>
      </c>
      <c r="I153" s="44">
        <v>55000000</v>
      </c>
      <c r="J153" s="43" t="s">
        <v>190</v>
      </c>
      <c r="K153" s="43" t="s">
        <v>30</v>
      </c>
      <c r="L153" s="38" t="s">
        <v>331</v>
      </c>
      <c r="M153" s="36"/>
    </row>
    <row r="154" spans="1:13" ht="72">
      <c r="A154" s="31"/>
      <c r="B154" s="37">
        <v>86101713</v>
      </c>
      <c r="C154" s="47" t="s">
        <v>355</v>
      </c>
      <c r="D154" s="45" t="s">
        <v>39</v>
      </c>
      <c r="E154" s="32" t="s">
        <v>150</v>
      </c>
      <c r="F154" s="43" t="s">
        <v>38</v>
      </c>
      <c r="G154" s="42" t="s">
        <v>32</v>
      </c>
      <c r="H154" s="44">
        <v>55000000</v>
      </c>
      <c r="I154" s="44">
        <v>55000000</v>
      </c>
      <c r="J154" s="43" t="s">
        <v>190</v>
      </c>
      <c r="K154" s="43" t="s">
        <v>30</v>
      </c>
      <c r="L154" s="38" t="s">
        <v>331</v>
      </c>
      <c r="M154" s="36"/>
    </row>
    <row r="155" spans="1:13" ht="126">
      <c r="A155" s="31"/>
      <c r="B155" s="37">
        <v>86101713</v>
      </c>
      <c r="C155" s="47" t="s">
        <v>356</v>
      </c>
      <c r="D155" s="45" t="s">
        <v>399</v>
      </c>
      <c r="E155" s="32" t="s">
        <v>150</v>
      </c>
      <c r="F155" s="43" t="s">
        <v>38</v>
      </c>
      <c r="G155" s="42" t="s">
        <v>32</v>
      </c>
      <c r="H155" s="44">
        <v>73000000</v>
      </c>
      <c r="I155" s="44">
        <v>73000000</v>
      </c>
      <c r="J155" s="43" t="s">
        <v>190</v>
      </c>
      <c r="K155" s="43" t="s">
        <v>30</v>
      </c>
      <c r="L155" s="38" t="s">
        <v>331</v>
      </c>
      <c r="M155" s="36"/>
    </row>
    <row r="156" spans="1:13" ht="126">
      <c r="A156" s="31"/>
      <c r="B156" s="37">
        <v>86101713</v>
      </c>
      <c r="C156" s="47" t="s">
        <v>357</v>
      </c>
      <c r="D156" s="45" t="s">
        <v>399</v>
      </c>
      <c r="E156" s="32" t="s">
        <v>150</v>
      </c>
      <c r="F156" s="43" t="s">
        <v>38</v>
      </c>
      <c r="G156" s="42" t="s">
        <v>32</v>
      </c>
      <c r="H156" s="44">
        <v>73000000</v>
      </c>
      <c r="I156" s="44">
        <v>73000000</v>
      </c>
      <c r="J156" s="43" t="s">
        <v>190</v>
      </c>
      <c r="K156" s="43" t="s">
        <v>30</v>
      </c>
      <c r="L156" s="38" t="s">
        <v>331</v>
      </c>
      <c r="M156" s="36"/>
    </row>
    <row r="157" spans="1:13" ht="42.75">
      <c r="A157" s="31"/>
      <c r="B157" s="37">
        <v>86101713</v>
      </c>
      <c r="C157" s="47" t="s">
        <v>358</v>
      </c>
      <c r="D157" s="45" t="s">
        <v>399</v>
      </c>
      <c r="E157" s="32" t="s">
        <v>150</v>
      </c>
      <c r="F157" s="43" t="s">
        <v>38</v>
      </c>
      <c r="G157" s="42" t="s">
        <v>32</v>
      </c>
      <c r="H157" s="44">
        <v>511205748</v>
      </c>
      <c r="I157" s="44">
        <v>511205748</v>
      </c>
      <c r="J157" s="43" t="s">
        <v>190</v>
      </c>
      <c r="K157" s="43" t="s">
        <v>30</v>
      </c>
      <c r="L157" s="38" t="s">
        <v>331</v>
      </c>
      <c r="M157" s="36"/>
    </row>
    <row r="158" spans="1:13" ht="42.75">
      <c r="A158" s="31"/>
      <c r="B158" s="37">
        <v>86101713</v>
      </c>
      <c r="C158" s="47" t="s">
        <v>359</v>
      </c>
      <c r="D158" s="45" t="s">
        <v>43</v>
      </c>
      <c r="E158" s="32" t="s">
        <v>150</v>
      </c>
      <c r="F158" s="43" t="s">
        <v>38</v>
      </c>
      <c r="G158" s="42" t="s">
        <v>32</v>
      </c>
      <c r="H158" s="44">
        <v>60000000</v>
      </c>
      <c r="I158" s="44">
        <v>60000000</v>
      </c>
      <c r="J158" s="43" t="s">
        <v>190</v>
      </c>
      <c r="K158" s="43" t="s">
        <v>30</v>
      </c>
      <c r="L158" s="38" t="s">
        <v>331</v>
      </c>
      <c r="M158" s="36"/>
    </row>
    <row r="159" spans="1:13" ht="54">
      <c r="A159" s="31"/>
      <c r="B159" s="37">
        <v>86101713</v>
      </c>
      <c r="C159" s="47" t="s">
        <v>306</v>
      </c>
      <c r="D159" s="45" t="s">
        <v>43</v>
      </c>
      <c r="E159" s="32" t="s">
        <v>150</v>
      </c>
      <c r="F159" s="43" t="s">
        <v>38</v>
      </c>
      <c r="G159" s="42" t="s">
        <v>32</v>
      </c>
      <c r="H159" s="44">
        <v>60000000</v>
      </c>
      <c r="I159" s="44">
        <v>60000000</v>
      </c>
      <c r="J159" s="43" t="s">
        <v>190</v>
      </c>
      <c r="K159" s="43" t="s">
        <v>30</v>
      </c>
      <c r="L159" s="38" t="s">
        <v>331</v>
      </c>
      <c r="M159" s="36"/>
    </row>
    <row r="160" spans="1:13" ht="54">
      <c r="A160" s="31"/>
      <c r="B160" s="37" t="s">
        <v>373</v>
      </c>
      <c r="C160" s="47" t="s">
        <v>374</v>
      </c>
      <c r="D160" s="45" t="s">
        <v>39</v>
      </c>
      <c r="E160" s="32" t="s">
        <v>150</v>
      </c>
      <c r="F160" s="43" t="s">
        <v>38</v>
      </c>
      <c r="G160" s="42" t="s">
        <v>32</v>
      </c>
      <c r="H160" s="44">
        <v>11197435373</v>
      </c>
      <c r="I160" s="44">
        <v>11197435373</v>
      </c>
      <c r="J160" s="43" t="s">
        <v>190</v>
      </c>
      <c r="K160" s="43" t="s">
        <v>30</v>
      </c>
      <c r="L160" s="38" t="s">
        <v>331</v>
      </c>
      <c r="M160" s="36"/>
    </row>
    <row r="161" spans="1:13" ht="99.75">
      <c r="A161" s="31"/>
      <c r="B161" s="37" t="s">
        <v>191</v>
      </c>
      <c r="C161" s="47" t="s">
        <v>192</v>
      </c>
      <c r="D161" s="32" t="s">
        <v>143</v>
      </c>
      <c r="E161" s="32" t="s">
        <v>289</v>
      </c>
      <c r="F161" s="43" t="s">
        <v>172</v>
      </c>
      <c r="G161" s="42" t="s">
        <v>32</v>
      </c>
      <c r="H161" s="44">
        <v>5489090909</v>
      </c>
      <c r="I161" s="44">
        <v>3181818182</v>
      </c>
      <c r="J161" s="43" t="s">
        <v>35</v>
      </c>
      <c r="K161" s="43" t="s">
        <v>193</v>
      </c>
      <c r="L161" s="38" t="s">
        <v>194</v>
      </c>
      <c r="M161" s="36"/>
    </row>
    <row r="162" spans="1:13" ht="108">
      <c r="A162" s="31"/>
      <c r="B162" s="37" t="s">
        <v>195</v>
      </c>
      <c r="C162" s="47" t="s">
        <v>196</v>
      </c>
      <c r="D162" s="32" t="s">
        <v>143</v>
      </c>
      <c r="E162" s="32" t="s">
        <v>289</v>
      </c>
      <c r="F162" s="43" t="s">
        <v>197</v>
      </c>
      <c r="G162" s="42" t="s">
        <v>32</v>
      </c>
      <c r="H162" s="44">
        <v>548909091</v>
      </c>
      <c r="I162" s="44">
        <v>318181818</v>
      </c>
      <c r="J162" s="43" t="s">
        <v>198</v>
      </c>
      <c r="K162" s="43" t="s">
        <v>193</v>
      </c>
      <c r="L162" s="38" t="s">
        <v>194</v>
      </c>
      <c r="M162" s="36"/>
    </row>
    <row r="163" spans="1:13" ht="99.75">
      <c r="A163" s="31"/>
      <c r="B163" s="37" t="s">
        <v>191</v>
      </c>
      <c r="C163" s="47" t="s">
        <v>199</v>
      </c>
      <c r="D163" s="32" t="s">
        <v>143</v>
      </c>
      <c r="E163" s="32" t="s">
        <v>289</v>
      </c>
      <c r="F163" s="43" t="s">
        <v>172</v>
      </c>
      <c r="G163" s="42" t="s">
        <v>32</v>
      </c>
      <c r="H163" s="44">
        <v>5272727273</v>
      </c>
      <c r="I163" s="44">
        <v>3181818182</v>
      </c>
      <c r="J163" s="43" t="s">
        <v>35</v>
      </c>
      <c r="K163" s="43" t="s">
        <v>193</v>
      </c>
      <c r="L163" s="38" t="s">
        <v>194</v>
      </c>
      <c r="M163" s="36"/>
    </row>
    <row r="164" spans="1:13" ht="90">
      <c r="A164" s="31"/>
      <c r="B164" s="37" t="s">
        <v>195</v>
      </c>
      <c r="C164" s="47" t="s">
        <v>200</v>
      </c>
      <c r="D164" s="32" t="s">
        <v>143</v>
      </c>
      <c r="E164" s="32" t="s">
        <v>289</v>
      </c>
      <c r="F164" s="43" t="s">
        <v>197</v>
      </c>
      <c r="G164" s="42" t="s">
        <v>32</v>
      </c>
      <c r="H164" s="44">
        <v>527272727</v>
      </c>
      <c r="I164" s="44">
        <v>318181818</v>
      </c>
      <c r="J164" s="43" t="s">
        <v>35</v>
      </c>
      <c r="K164" s="43" t="s">
        <v>193</v>
      </c>
      <c r="L164" s="38" t="s">
        <v>194</v>
      </c>
      <c r="M164" s="36"/>
    </row>
    <row r="165" spans="1:13" ht="99.75">
      <c r="A165" s="31"/>
      <c r="B165" s="37" t="s">
        <v>191</v>
      </c>
      <c r="C165" s="47" t="s">
        <v>201</v>
      </c>
      <c r="D165" s="32" t="s">
        <v>143</v>
      </c>
      <c r="E165" s="32" t="s">
        <v>289</v>
      </c>
      <c r="F165" s="43" t="s">
        <v>172</v>
      </c>
      <c r="G165" s="42" t="s">
        <v>32</v>
      </c>
      <c r="H165" s="44">
        <v>6910162805</v>
      </c>
      <c r="I165" s="44">
        <v>3636363636</v>
      </c>
      <c r="J165" s="43" t="s">
        <v>35</v>
      </c>
      <c r="K165" s="43" t="s">
        <v>193</v>
      </c>
      <c r="L165" s="38" t="s">
        <v>194</v>
      </c>
      <c r="M165" s="36"/>
    </row>
    <row r="166" spans="1:13" ht="108">
      <c r="A166" s="31"/>
      <c r="B166" s="37" t="s">
        <v>195</v>
      </c>
      <c r="C166" s="47" t="s">
        <v>202</v>
      </c>
      <c r="D166" s="32" t="s">
        <v>143</v>
      </c>
      <c r="E166" s="32" t="s">
        <v>289</v>
      </c>
      <c r="F166" s="43" t="s">
        <v>197</v>
      </c>
      <c r="G166" s="42" t="s">
        <v>32</v>
      </c>
      <c r="H166" s="44">
        <v>715045371</v>
      </c>
      <c r="I166" s="44">
        <v>363636364</v>
      </c>
      <c r="J166" s="43" t="s">
        <v>35</v>
      </c>
      <c r="K166" s="43" t="s">
        <v>193</v>
      </c>
      <c r="L166" s="38" t="s">
        <v>194</v>
      </c>
      <c r="M166" s="36"/>
    </row>
    <row r="167" spans="1:13" ht="99.75">
      <c r="A167" s="31"/>
      <c r="B167" s="37" t="s">
        <v>191</v>
      </c>
      <c r="C167" s="47" t="s">
        <v>203</v>
      </c>
      <c r="D167" s="32" t="s">
        <v>143</v>
      </c>
      <c r="E167" s="32" t="s">
        <v>289</v>
      </c>
      <c r="F167" s="43" t="s">
        <v>172</v>
      </c>
      <c r="G167" s="42" t="s">
        <v>32</v>
      </c>
      <c r="H167" s="44">
        <v>6100000000</v>
      </c>
      <c r="I167" s="44">
        <v>3636363636</v>
      </c>
      <c r="J167" s="43" t="s">
        <v>35</v>
      </c>
      <c r="K167" s="43" t="s">
        <v>193</v>
      </c>
      <c r="L167" s="38" t="s">
        <v>194</v>
      </c>
      <c r="M167" s="36"/>
    </row>
    <row r="168" spans="1:13" ht="90">
      <c r="A168" s="31"/>
      <c r="B168" s="37" t="s">
        <v>195</v>
      </c>
      <c r="C168" s="47" t="s">
        <v>204</v>
      </c>
      <c r="D168" s="32" t="s">
        <v>143</v>
      </c>
      <c r="E168" s="32" t="s">
        <v>289</v>
      </c>
      <c r="F168" s="43" t="s">
        <v>197</v>
      </c>
      <c r="G168" s="42" t="s">
        <v>32</v>
      </c>
      <c r="H168" s="44">
        <v>610000000</v>
      </c>
      <c r="I168" s="44">
        <v>363636364</v>
      </c>
      <c r="J168" s="43" t="s">
        <v>35</v>
      </c>
      <c r="K168" s="43" t="s">
        <v>193</v>
      </c>
      <c r="L168" s="38" t="s">
        <v>194</v>
      </c>
      <c r="M168" s="36"/>
    </row>
    <row r="169" spans="1:13" ht="99.75">
      <c r="A169" s="31"/>
      <c r="B169" s="37" t="s">
        <v>191</v>
      </c>
      <c r="C169" s="47" t="s">
        <v>205</v>
      </c>
      <c r="D169" s="32" t="s">
        <v>143</v>
      </c>
      <c r="E169" s="32" t="s">
        <v>289</v>
      </c>
      <c r="F169" s="43" t="s">
        <v>206</v>
      </c>
      <c r="G169" s="42" t="s">
        <v>32</v>
      </c>
      <c r="H169" s="44">
        <v>2272727273</v>
      </c>
      <c r="I169" s="44">
        <v>1363636364</v>
      </c>
      <c r="J169" s="43" t="s">
        <v>35</v>
      </c>
      <c r="K169" s="43" t="s">
        <v>193</v>
      </c>
      <c r="L169" s="38" t="s">
        <v>194</v>
      </c>
      <c r="M169" s="36"/>
    </row>
    <row r="170" spans="1:13" ht="90">
      <c r="A170" s="31"/>
      <c r="B170" s="37" t="s">
        <v>195</v>
      </c>
      <c r="C170" s="47" t="s">
        <v>207</v>
      </c>
      <c r="D170" s="32" t="s">
        <v>143</v>
      </c>
      <c r="E170" s="32" t="s">
        <v>289</v>
      </c>
      <c r="F170" s="43" t="s">
        <v>197</v>
      </c>
      <c r="G170" s="42" t="s">
        <v>32</v>
      </c>
      <c r="H170" s="44">
        <v>227272727</v>
      </c>
      <c r="I170" s="44">
        <v>136363636</v>
      </c>
      <c r="J170" s="43" t="s">
        <v>35</v>
      </c>
      <c r="K170" s="43" t="s">
        <v>193</v>
      </c>
      <c r="L170" s="38" t="s">
        <v>194</v>
      </c>
      <c r="M170" s="36"/>
    </row>
    <row r="171" spans="1:13" ht="99.75">
      <c r="A171" s="31"/>
      <c r="B171" s="37" t="s">
        <v>191</v>
      </c>
      <c r="C171" s="47" t="s">
        <v>208</v>
      </c>
      <c r="D171" s="32" t="s">
        <v>143</v>
      </c>
      <c r="E171" s="32" t="s">
        <v>289</v>
      </c>
      <c r="F171" s="43" t="s">
        <v>172</v>
      </c>
      <c r="G171" s="42" t="s">
        <v>32</v>
      </c>
      <c r="H171" s="44">
        <v>6028181818</v>
      </c>
      <c r="I171" s="44">
        <v>3300909091</v>
      </c>
      <c r="J171" s="43" t="s">
        <v>35</v>
      </c>
      <c r="K171" s="43" t="s">
        <v>193</v>
      </c>
      <c r="L171" s="38" t="s">
        <v>194</v>
      </c>
      <c r="M171" s="36"/>
    </row>
    <row r="172" spans="1:13" ht="90">
      <c r="A172" s="31"/>
      <c r="B172" s="37" t="s">
        <v>195</v>
      </c>
      <c r="C172" s="47" t="s">
        <v>209</v>
      </c>
      <c r="D172" s="32" t="s">
        <v>143</v>
      </c>
      <c r="E172" s="32" t="s">
        <v>289</v>
      </c>
      <c r="F172" s="43" t="s">
        <v>197</v>
      </c>
      <c r="G172" s="42" t="s">
        <v>32</v>
      </c>
      <c r="H172" s="44">
        <v>602818182</v>
      </c>
      <c r="I172" s="44">
        <v>330090909</v>
      </c>
      <c r="J172" s="43" t="s">
        <v>35</v>
      </c>
      <c r="K172" s="43" t="s">
        <v>193</v>
      </c>
      <c r="L172" s="38" t="s">
        <v>194</v>
      </c>
      <c r="M172" s="36"/>
    </row>
    <row r="173" spans="1:13" ht="99.75">
      <c r="A173" s="31"/>
      <c r="B173" s="37" t="s">
        <v>191</v>
      </c>
      <c r="C173" s="47" t="s">
        <v>210</v>
      </c>
      <c r="D173" s="32" t="s">
        <v>143</v>
      </c>
      <c r="E173" s="32" t="s">
        <v>289</v>
      </c>
      <c r="F173" s="43" t="s">
        <v>206</v>
      </c>
      <c r="G173" s="42" t="s">
        <v>32</v>
      </c>
      <c r="H173" s="44">
        <v>3789999999.9999995</v>
      </c>
      <c r="I173" s="44">
        <v>2608181818.181818</v>
      </c>
      <c r="J173" s="43" t="s">
        <v>35</v>
      </c>
      <c r="K173" s="43" t="s">
        <v>193</v>
      </c>
      <c r="L173" s="38" t="s">
        <v>194</v>
      </c>
      <c r="M173" s="36"/>
    </row>
    <row r="174" spans="1:13" ht="90">
      <c r="A174" s="31"/>
      <c r="B174" s="37" t="s">
        <v>195</v>
      </c>
      <c r="C174" s="47" t="s">
        <v>211</v>
      </c>
      <c r="D174" s="32" t="s">
        <v>143</v>
      </c>
      <c r="E174" s="32" t="s">
        <v>289</v>
      </c>
      <c r="F174" s="43" t="s">
        <v>197</v>
      </c>
      <c r="G174" s="42" t="s">
        <v>32</v>
      </c>
      <c r="H174" s="44">
        <v>379000000</v>
      </c>
      <c r="I174" s="44">
        <v>260818182</v>
      </c>
      <c r="J174" s="43" t="s">
        <v>35</v>
      </c>
      <c r="K174" s="43" t="s">
        <v>193</v>
      </c>
      <c r="L174" s="38" t="s">
        <v>194</v>
      </c>
      <c r="M174" s="36"/>
    </row>
    <row r="175" spans="1:13" ht="57">
      <c r="A175" s="31"/>
      <c r="B175" s="37" t="s">
        <v>212</v>
      </c>
      <c r="C175" s="47" t="s">
        <v>213</v>
      </c>
      <c r="D175" s="32" t="s">
        <v>143</v>
      </c>
      <c r="E175" s="32" t="s">
        <v>182</v>
      </c>
      <c r="F175" s="43" t="s">
        <v>42</v>
      </c>
      <c r="G175" s="42" t="s">
        <v>32</v>
      </c>
      <c r="H175" s="44">
        <v>934579439</v>
      </c>
      <c r="I175" s="44">
        <v>934579439</v>
      </c>
      <c r="J175" s="43" t="s">
        <v>33</v>
      </c>
      <c r="K175" s="43" t="s">
        <v>30</v>
      </c>
      <c r="L175" s="38" t="s">
        <v>194</v>
      </c>
      <c r="M175" s="36"/>
    </row>
    <row r="176" spans="1:13" ht="90">
      <c r="A176" s="31"/>
      <c r="B176" s="37" t="s">
        <v>195</v>
      </c>
      <c r="C176" s="47" t="s">
        <v>310</v>
      </c>
      <c r="D176" s="32" t="s">
        <v>143</v>
      </c>
      <c r="E176" s="32" t="s">
        <v>182</v>
      </c>
      <c r="F176" s="43" t="s">
        <v>197</v>
      </c>
      <c r="G176" s="42" t="s">
        <v>32</v>
      </c>
      <c r="H176" s="44">
        <v>442776134</v>
      </c>
      <c r="I176" s="44">
        <v>442776134</v>
      </c>
      <c r="J176" s="43" t="s">
        <v>33</v>
      </c>
      <c r="K176" s="43" t="s">
        <v>30</v>
      </c>
      <c r="L176" s="38" t="s">
        <v>194</v>
      </c>
      <c r="M176" s="36"/>
    </row>
    <row r="177" spans="1:13" ht="99.75">
      <c r="A177" s="31"/>
      <c r="B177" s="37" t="s">
        <v>191</v>
      </c>
      <c r="C177" s="47" t="s">
        <v>312</v>
      </c>
      <c r="D177" s="32" t="s">
        <v>143</v>
      </c>
      <c r="E177" s="32" t="s">
        <v>182</v>
      </c>
      <c r="F177" s="43" t="s">
        <v>172</v>
      </c>
      <c r="G177" s="42" t="s">
        <v>32</v>
      </c>
      <c r="H177" s="44">
        <v>5557223866</v>
      </c>
      <c r="I177" s="44">
        <v>5557223866</v>
      </c>
      <c r="J177" s="43" t="s">
        <v>33</v>
      </c>
      <c r="K177" s="43" t="s">
        <v>30</v>
      </c>
      <c r="L177" s="38" t="s">
        <v>194</v>
      </c>
      <c r="M177" s="36"/>
    </row>
    <row r="178" spans="1:13" ht="72">
      <c r="A178" s="31"/>
      <c r="B178" s="37" t="s">
        <v>195</v>
      </c>
      <c r="C178" s="47" t="s">
        <v>313</v>
      </c>
      <c r="D178" s="32" t="s">
        <v>143</v>
      </c>
      <c r="E178" s="32" t="s">
        <v>182</v>
      </c>
      <c r="F178" s="43" t="s">
        <v>197</v>
      </c>
      <c r="G178" s="42" t="s">
        <v>32</v>
      </c>
      <c r="H178" s="44">
        <v>300000000</v>
      </c>
      <c r="I178" s="44">
        <v>300000000</v>
      </c>
      <c r="J178" s="43" t="s">
        <v>33</v>
      </c>
      <c r="K178" s="43" t="s">
        <v>30</v>
      </c>
      <c r="L178" s="38" t="s">
        <v>194</v>
      </c>
      <c r="M178" s="36"/>
    </row>
    <row r="179" spans="1:13" ht="72">
      <c r="A179" s="31"/>
      <c r="B179" s="37" t="s">
        <v>382</v>
      </c>
      <c r="C179" s="47" t="s">
        <v>314</v>
      </c>
      <c r="D179" s="32" t="s">
        <v>403</v>
      </c>
      <c r="E179" s="32" t="s">
        <v>289</v>
      </c>
      <c r="F179" s="32" t="s">
        <v>197</v>
      </c>
      <c r="G179" s="32" t="s">
        <v>32</v>
      </c>
      <c r="H179" s="39">
        <v>1100917532</v>
      </c>
      <c r="I179" s="39">
        <v>550458776</v>
      </c>
      <c r="J179" s="32" t="s">
        <v>35</v>
      </c>
      <c r="K179" s="32" t="s">
        <v>387</v>
      </c>
      <c r="L179" s="57" t="s">
        <v>194</v>
      </c>
      <c r="M179" s="36"/>
    </row>
    <row r="180" spans="1:13" ht="90">
      <c r="A180" s="31"/>
      <c r="B180" s="37" t="s">
        <v>382</v>
      </c>
      <c r="C180" s="47" t="s">
        <v>316</v>
      </c>
      <c r="D180" s="32" t="s">
        <v>403</v>
      </c>
      <c r="E180" s="32" t="s">
        <v>289</v>
      </c>
      <c r="F180" s="32" t="s">
        <v>197</v>
      </c>
      <c r="G180" s="32" t="s">
        <v>32</v>
      </c>
      <c r="H180" s="39">
        <v>99082468</v>
      </c>
      <c r="I180" s="39">
        <v>49541234</v>
      </c>
      <c r="J180" s="32" t="s">
        <v>35</v>
      </c>
      <c r="K180" s="32" t="s">
        <v>387</v>
      </c>
      <c r="L180" s="57" t="s">
        <v>194</v>
      </c>
      <c r="M180" s="36"/>
    </row>
    <row r="181" spans="1:13" ht="99.75">
      <c r="A181" s="31"/>
      <c r="B181" s="37" t="s">
        <v>191</v>
      </c>
      <c r="C181" s="47" t="s">
        <v>320</v>
      </c>
      <c r="D181" s="32" t="s">
        <v>143</v>
      </c>
      <c r="E181" s="32" t="s">
        <v>289</v>
      </c>
      <c r="F181" s="43" t="s">
        <v>172</v>
      </c>
      <c r="G181" s="42" t="s">
        <v>32</v>
      </c>
      <c r="H181" s="44">
        <v>2136429000</v>
      </c>
      <c r="I181" s="44">
        <v>909090909</v>
      </c>
      <c r="J181" s="43" t="s">
        <v>35</v>
      </c>
      <c r="K181" s="43" t="s">
        <v>315</v>
      </c>
      <c r="L181" s="38" t="s">
        <v>194</v>
      </c>
      <c r="M181" s="36"/>
    </row>
    <row r="182" spans="1:13" ht="72">
      <c r="A182" s="31"/>
      <c r="B182" s="37" t="s">
        <v>195</v>
      </c>
      <c r="C182" s="47" t="s">
        <v>317</v>
      </c>
      <c r="D182" s="32" t="s">
        <v>143</v>
      </c>
      <c r="E182" s="32" t="s">
        <v>289</v>
      </c>
      <c r="F182" s="43" t="s">
        <v>206</v>
      </c>
      <c r="G182" s="42" t="s">
        <v>32</v>
      </c>
      <c r="H182" s="44">
        <v>213571000</v>
      </c>
      <c r="I182" s="44">
        <v>90909091</v>
      </c>
      <c r="J182" s="43" t="s">
        <v>35</v>
      </c>
      <c r="K182" s="43" t="s">
        <v>315</v>
      </c>
      <c r="L182" s="38" t="s">
        <v>194</v>
      </c>
      <c r="M182" s="36"/>
    </row>
    <row r="183" spans="1:13" ht="57">
      <c r="A183" s="31"/>
      <c r="B183" s="37" t="s">
        <v>212</v>
      </c>
      <c r="C183" s="47" t="s">
        <v>318</v>
      </c>
      <c r="D183" s="32" t="s">
        <v>143</v>
      </c>
      <c r="E183" s="32" t="s">
        <v>311</v>
      </c>
      <c r="F183" s="43" t="s">
        <v>319</v>
      </c>
      <c r="G183" s="42" t="s">
        <v>32</v>
      </c>
      <c r="H183" s="44">
        <v>315000000</v>
      </c>
      <c r="I183" s="44">
        <v>315000000</v>
      </c>
      <c r="J183" s="43" t="s">
        <v>35</v>
      </c>
      <c r="K183" s="43" t="s">
        <v>315</v>
      </c>
      <c r="L183" s="38" t="s">
        <v>194</v>
      </c>
      <c r="M183" s="36"/>
    </row>
    <row r="184" spans="1:13" ht="57">
      <c r="A184" s="31"/>
      <c r="B184" s="37" t="s">
        <v>321</v>
      </c>
      <c r="C184" s="47" t="s">
        <v>322</v>
      </c>
      <c r="D184" s="32" t="s">
        <v>143</v>
      </c>
      <c r="E184" s="32" t="s">
        <v>311</v>
      </c>
      <c r="F184" s="43" t="s">
        <v>206</v>
      </c>
      <c r="G184" s="42" t="s">
        <v>32</v>
      </c>
      <c r="H184" s="44">
        <v>493696000</v>
      </c>
      <c r="I184" s="44">
        <v>493696000</v>
      </c>
      <c r="J184" s="43" t="s">
        <v>33</v>
      </c>
      <c r="K184" s="43" t="s">
        <v>30</v>
      </c>
      <c r="L184" s="38" t="s">
        <v>194</v>
      </c>
      <c r="M184" s="36"/>
    </row>
    <row r="185" spans="1:13" ht="57">
      <c r="A185" s="31"/>
      <c r="B185" s="37" t="s">
        <v>321</v>
      </c>
      <c r="C185" s="47" t="s">
        <v>323</v>
      </c>
      <c r="D185" s="32" t="s">
        <v>43</v>
      </c>
      <c r="E185" s="32" t="s">
        <v>311</v>
      </c>
      <c r="F185" s="43" t="s">
        <v>206</v>
      </c>
      <c r="G185" s="42" t="s">
        <v>32</v>
      </c>
      <c r="H185" s="44">
        <v>100000000</v>
      </c>
      <c r="I185" s="44">
        <v>100000000</v>
      </c>
      <c r="J185" s="43" t="s">
        <v>33</v>
      </c>
      <c r="K185" s="43" t="s">
        <v>30</v>
      </c>
      <c r="L185" s="38" t="s">
        <v>194</v>
      </c>
      <c r="M185" s="36"/>
    </row>
    <row r="186" spans="1:13" ht="72">
      <c r="A186" s="31"/>
      <c r="B186" s="37" t="s">
        <v>195</v>
      </c>
      <c r="C186" s="47" t="s">
        <v>391</v>
      </c>
      <c r="D186" s="32" t="s">
        <v>43</v>
      </c>
      <c r="E186" s="32" t="s">
        <v>367</v>
      </c>
      <c r="F186" s="32" t="s">
        <v>197</v>
      </c>
      <c r="G186" s="42" t="s">
        <v>32</v>
      </c>
      <c r="H186" s="44">
        <v>598419672</v>
      </c>
      <c r="I186" s="44">
        <v>598419672</v>
      </c>
      <c r="J186" s="43" t="s">
        <v>33</v>
      </c>
      <c r="K186" s="43" t="s">
        <v>30</v>
      </c>
      <c r="L186" s="38" t="s">
        <v>194</v>
      </c>
      <c r="M186" s="36"/>
    </row>
    <row r="187" spans="1:13" ht="99.75">
      <c r="A187" s="31"/>
      <c r="B187" s="37" t="s">
        <v>191</v>
      </c>
      <c r="C187" s="47" t="s">
        <v>324</v>
      </c>
      <c r="D187" s="32" t="s">
        <v>143</v>
      </c>
      <c r="E187" s="32" t="s">
        <v>311</v>
      </c>
      <c r="F187" s="43" t="s">
        <v>172</v>
      </c>
      <c r="G187" s="42" t="s">
        <v>32</v>
      </c>
      <c r="H187" s="44">
        <v>1000000000</v>
      </c>
      <c r="I187" s="44">
        <v>1000000000</v>
      </c>
      <c r="J187" s="43" t="s">
        <v>33</v>
      </c>
      <c r="K187" s="43" t="s">
        <v>30</v>
      </c>
      <c r="L187" s="38" t="s">
        <v>194</v>
      </c>
      <c r="M187" s="36"/>
    </row>
    <row r="188" spans="1:13" ht="99.75">
      <c r="A188" s="31"/>
      <c r="B188" s="37" t="s">
        <v>191</v>
      </c>
      <c r="C188" s="47" t="s">
        <v>325</v>
      </c>
      <c r="D188" s="32" t="s">
        <v>143</v>
      </c>
      <c r="E188" s="32" t="s">
        <v>311</v>
      </c>
      <c r="F188" s="43" t="s">
        <v>172</v>
      </c>
      <c r="G188" s="42" t="s">
        <v>32</v>
      </c>
      <c r="H188" s="44">
        <v>2221206781</v>
      </c>
      <c r="I188" s="44">
        <v>2221206781</v>
      </c>
      <c r="J188" s="43" t="s">
        <v>33</v>
      </c>
      <c r="K188" s="43" t="s">
        <v>30</v>
      </c>
      <c r="L188" s="38" t="s">
        <v>194</v>
      </c>
      <c r="M188" s="36"/>
    </row>
    <row r="189" spans="1:13" ht="54">
      <c r="A189" s="31"/>
      <c r="B189" s="37" t="s">
        <v>195</v>
      </c>
      <c r="C189" s="47" t="s">
        <v>325</v>
      </c>
      <c r="D189" s="32" t="s">
        <v>143</v>
      </c>
      <c r="E189" s="32" t="s">
        <v>311</v>
      </c>
      <c r="F189" s="43" t="s">
        <v>172</v>
      </c>
      <c r="G189" s="42" t="s">
        <v>32</v>
      </c>
      <c r="H189" s="44">
        <v>200745360</v>
      </c>
      <c r="I189" s="44">
        <v>200745360</v>
      </c>
      <c r="J189" s="43" t="s">
        <v>33</v>
      </c>
      <c r="K189" s="43" t="s">
        <v>30</v>
      </c>
      <c r="L189" s="38" t="s">
        <v>194</v>
      </c>
      <c r="M189" s="36"/>
    </row>
    <row r="190" spans="1:13" ht="99.75">
      <c r="A190" s="31"/>
      <c r="B190" s="37" t="s">
        <v>191</v>
      </c>
      <c r="C190" s="47" t="s">
        <v>214</v>
      </c>
      <c r="D190" s="32" t="s">
        <v>143</v>
      </c>
      <c r="E190" s="32" t="s">
        <v>289</v>
      </c>
      <c r="F190" s="43" t="s">
        <v>172</v>
      </c>
      <c r="G190" s="42" t="s">
        <v>32</v>
      </c>
      <c r="H190" s="44">
        <v>7339449541</v>
      </c>
      <c r="I190" s="44">
        <v>5761467890</v>
      </c>
      <c r="J190" s="43" t="s">
        <v>35</v>
      </c>
      <c r="K190" s="43" t="s">
        <v>193</v>
      </c>
      <c r="L190" s="38" t="s">
        <v>194</v>
      </c>
      <c r="M190" s="36"/>
    </row>
    <row r="191" spans="1:13" ht="57">
      <c r="A191" s="31"/>
      <c r="B191" s="37" t="s">
        <v>195</v>
      </c>
      <c r="C191" s="47" t="s">
        <v>215</v>
      </c>
      <c r="D191" s="32" t="s">
        <v>143</v>
      </c>
      <c r="E191" s="32" t="s">
        <v>289</v>
      </c>
      <c r="F191" s="43" t="s">
        <v>197</v>
      </c>
      <c r="G191" s="42" t="s">
        <v>32</v>
      </c>
      <c r="H191" s="44">
        <v>660550459</v>
      </c>
      <c r="I191" s="44">
        <v>518532110</v>
      </c>
      <c r="J191" s="43" t="s">
        <v>35</v>
      </c>
      <c r="K191" s="43" t="s">
        <v>193</v>
      </c>
      <c r="L191" s="38" t="s">
        <v>194</v>
      </c>
      <c r="M191" s="36"/>
    </row>
    <row r="192" spans="1:13" ht="72">
      <c r="A192" s="31"/>
      <c r="B192" s="37" t="s">
        <v>195</v>
      </c>
      <c r="C192" s="47" t="s">
        <v>218</v>
      </c>
      <c r="D192" s="32" t="s">
        <v>143</v>
      </c>
      <c r="E192" s="32" t="s">
        <v>289</v>
      </c>
      <c r="F192" s="43" t="s">
        <v>197</v>
      </c>
      <c r="G192" s="42" t="s">
        <v>32</v>
      </c>
      <c r="H192" s="44">
        <v>570000000</v>
      </c>
      <c r="I192" s="44">
        <v>570000000</v>
      </c>
      <c r="J192" s="43" t="s">
        <v>33</v>
      </c>
      <c r="K192" s="43" t="s">
        <v>30</v>
      </c>
      <c r="L192" s="38" t="s">
        <v>194</v>
      </c>
      <c r="M192" s="36"/>
    </row>
    <row r="193" spans="1:13" ht="72">
      <c r="A193" s="31"/>
      <c r="B193" s="37" t="s">
        <v>195</v>
      </c>
      <c r="C193" s="47" t="s">
        <v>219</v>
      </c>
      <c r="D193" s="32" t="s">
        <v>143</v>
      </c>
      <c r="E193" s="32" t="s">
        <v>289</v>
      </c>
      <c r="F193" s="43" t="s">
        <v>197</v>
      </c>
      <c r="G193" s="42" t="s">
        <v>32</v>
      </c>
      <c r="H193" s="44">
        <v>60000000</v>
      </c>
      <c r="I193" s="44">
        <v>60000000</v>
      </c>
      <c r="J193" s="43" t="s">
        <v>33</v>
      </c>
      <c r="K193" s="43" t="s">
        <v>30</v>
      </c>
      <c r="L193" s="38" t="s">
        <v>194</v>
      </c>
      <c r="M193" s="36"/>
    </row>
    <row r="194" spans="1:13" ht="72">
      <c r="A194" s="31"/>
      <c r="B194" s="37" t="s">
        <v>195</v>
      </c>
      <c r="C194" s="47" t="s">
        <v>220</v>
      </c>
      <c r="D194" s="32" t="s">
        <v>143</v>
      </c>
      <c r="E194" s="32" t="s">
        <v>186</v>
      </c>
      <c r="F194" s="43" t="s">
        <v>197</v>
      </c>
      <c r="G194" s="42" t="s">
        <v>32</v>
      </c>
      <c r="H194" s="44">
        <v>450000000</v>
      </c>
      <c r="I194" s="44">
        <v>450000000</v>
      </c>
      <c r="J194" s="43" t="s">
        <v>33</v>
      </c>
      <c r="K194" s="43" t="s">
        <v>30</v>
      </c>
      <c r="L194" s="38" t="s">
        <v>194</v>
      </c>
      <c r="M194" s="36"/>
    </row>
    <row r="195" spans="1:13" ht="72">
      <c r="A195" s="31"/>
      <c r="B195" s="37" t="s">
        <v>195</v>
      </c>
      <c r="C195" s="47" t="s">
        <v>221</v>
      </c>
      <c r="D195" s="32" t="s">
        <v>143</v>
      </c>
      <c r="E195" s="32" t="s">
        <v>186</v>
      </c>
      <c r="F195" s="43" t="s">
        <v>197</v>
      </c>
      <c r="G195" s="42" t="s">
        <v>32</v>
      </c>
      <c r="H195" s="44">
        <v>50000000</v>
      </c>
      <c r="I195" s="44">
        <v>50000000</v>
      </c>
      <c r="J195" s="43" t="s">
        <v>33</v>
      </c>
      <c r="K195" s="43" t="s">
        <v>30</v>
      </c>
      <c r="L195" s="38" t="s">
        <v>194</v>
      </c>
      <c r="M195" s="36"/>
    </row>
    <row r="196" spans="1:13" ht="72">
      <c r="A196" s="31"/>
      <c r="B196" s="37" t="s">
        <v>195</v>
      </c>
      <c r="C196" s="47" t="s">
        <v>216</v>
      </c>
      <c r="D196" s="32" t="s">
        <v>424</v>
      </c>
      <c r="E196" s="32" t="s">
        <v>367</v>
      </c>
      <c r="F196" s="43" t="s">
        <v>197</v>
      </c>
      <c r="G196" s="42" t="s">
        <v>32</v>
      </c>
      <c r="H196" s="44">
        <v>272563438</v>
      </c>
      <c r="I196" s="44">
        <v>272563438</v>
      </c>
      <c r="J196" s="43" t="s">
        <v>33</v>
      </c>
      <c r="K196" s="43" t="s">
        <v>30</v>
      </c>
      <c r="L196" s="38" t="s">
        <v>194</v>
      </c>
      <c r="M196" s="36"/>
    </row>
    <row r="197" spans="1:13" ht="90">
      <c r="A197" s="31"/>
      <c r="B197" s="37" t="s">
        <v>425</v>
      </c>
      <c r="C197" s="47" t="s">
        <v>217</v>
      </c>
      <c r="D197" s="32" t="s">
        <v>424</v>
      </c>
      <c r="E197" s="32" t="s">
        <v>367</v>
      </c>
      <c r="F197" s="43" t="s">
        <v>426</v>
      </c>
      <c r="G197" s="42" t="s">
        <v>32</v>
      </c>
      <c r="H197" s="44">
        <v>27256343</v>
      </c>
      <c r="I197" s="44">
        <v>27256343</v>
      </c>
      <c r="J197" s="43" t="s">
        <v>33</v>
      </c>
      <c r="K197" s="43" t="s">
        <v>30</v>
      </c>
      <c r="L197" s="38" t="s">
        <v>194</v>
      </c>
      <c r="M197" s="36"/>
    </row>
    <row r="198" spans="1:13" ht="72">
      <c r="A198" s="31"/>
      <c r="B198" s="37" t="s">
        <v>195</v>
      </c>
      <c r="C198" s="47" t="s">
        <v>222</v>
      </c>
      <c r="D198" s="32" t="s">
        <v>424</v>
      </c>
      <c r="E198" s="32" t="s">
        <v>367</v>
      </c>
      <c r="F198" s="43" t="s">
        <v>197</v>
      </c>
      <c r="G198" s="42" t="s">
        <v>32</v>
      </c>
      <c r="H198" s="44">
        <v>195611443</v>
      </c>
      <c r="I198" s="44">
        <v>195611443</v>
      </c>
      <c r="J198" s="43" t="s">
        <v>33</v>
      </c>
      <c r="K198" s="43" t="s">
        <v>30</v>
      </c>
      <c r="L198" s="38" t="s">
        <v>194</v>
      </c>
      <c r="M198" s="36"/>
    </row>
    <row r="199" spans="1:13" ht="72">
      <c r="A199" s="31"/>
      <c r="B199" s="37" t="s">
        <v>425</v>
      </c>
      <c r="C199" s="47" t="s">
        <v>223</v>
      </c>
      <c r="D199" s="32" t="s">
        <v>424</v>
      </c>
      <c r="E199" s="32" t="s">
        <v>367</v>
      </c>
      <c r="F199" s="43" t="s">
        <v>426</v>
      </c>
      <c r="G199" s="42" t="s">
        <v>32</v>
      </c>
      <c r="H199" s="44">
        <v>20000000</v>
      </c>
      <c r="I199" s="44">
        <v>20000000</v>
      </c>
      <c r="J199" s="43" t="s">
        <v>33</v>
      </c>
      <c r="K199" s="43" t="s">
        <v>30</v>
      </c>
      <c r="L199" s="38" t="s">
        <v>194</v>
      </c>
      <c r="M199" s="36"/>
    </row>
    <row r="200" spans="1:13" ht="72">
      <c r="A200" s="31"/>
      <c r="B200" s="37" t="s">
        <v>195</v>
      </c>
      <c r="C200" s="47" t="s">
        <v>380</v>
      </c>
      <c r="D200" s="32" t="s">
        <v>424</v>
      </c>
      <c r="E200" s="32" t="s">
        <v>367</v>
      </c>
      <c r="F200" s="43" t="s">
        <v>197</v>
      </c>
      <c r="G200" s="42" t="s">
        <v>32</v>
      </c>
      <c r="H200" s="44">
        <v>82212485</v>
      </c>
      <c r="I200" s="44">
        <v>82212485</v>
      </c>
      <c r="J200" s="43" t="s">
        <v>33</v>
      </c>
      <c r="K200" s="43" t="s">
        <v>30</v>
      </c>
      <c r="L200" s="38" t="s">
        <v>194</v>
      </c>
      <c r="M200" s="36"/>
    </row>
    <row r="201" spans="1:13" ht="90">
      <c r="A201" s="31"/>
      <c r="B201" s="37" t="s">
        <v>425</v>
      </c>
      <c r="C201" s="47" t="s">
        <v>427</v>
      </c>
      <c r="D201" s="32" t="s">
        <v>424</v>
      </c>
      <c r="E201" s="32" t="s">
        <v>367</v>
      </c>
      <c r="F201" s="43" t="s">
        <v>426</v>
      </c>
      <c r="G201" s="42" t="s">
        <v>32</v>
      </c>
      <c r="H201" s="44">
        <v>7982882</v>
      </c>
      <c r="I201" s="44">
        <v>7982882</v>
      </c>
      <c r="J201" s="43" t="s">
        <v>33</v>
      </c>
      <c r="K201" s="43" t="s">
        <v>30</v>
      </c>
      <c r="L201" s="38" t="s">
        <v>194</v>
      </c>
      <c r="M201" s="36"/>
    </row>
    <row r="202" spans="1:13" ht="72">
      <c r="A202" s="31"/>
      <c r="B202" s="37" t="s">
        <v>195</v>
      </c>
      <c r="C202" s="47" t="s">
        <v>428</v>
      </c>
      <c r="D202" s="32" t="s">
        <v>424</v>
      </c>
      <c r="E202" s="32" t="s">
        <v>367</v>
      </c>
      <c r="F202" s="43" t="s">
        <v>197</v>
      </c>
      <c r="G202" s="42" t="s">
        <v>32</v>
      </c>
      <c r="H202" s="44">
        <v>267536138</v>
      </c>
      <c r="I202" s="44">
        <v>267536138</v>
      </c>
      <c r="J202" s="43" t="s">
        <v>33</v>
      </c>
      <c r="K202" s="43" t="s">
        <v>30</v>
      </c>
      <c r="L202" s="38" t="s">
        <v>194</v>
      </c>
      <c r="M202" s="36"/>
    </row>
    <row r="203" spans="1:13" ht="72">
      <c r="A203" s="31"/>
      <c r="B203" s="37" t="s">
        <v>425</v>
      </c>
      <c r="C203" s="47" t="s">
        <v>429</v>
      </c>
      <c r="D203" s="32" t="s">
        <v>424</v>
      </c>
      <c r="E203" s="32" t="s">
        <v>367</v>
      </c>
      <c r="F203" s="43" t="s">
        <v>426</v>
      </c>
      <c r="G203" s="42" t="s">
        <v>32</v>
      </c>
      <c r="H203" s="44">
        <v>27706316</v>
      </c>
      <c r="I203" s="44">
        <v>27706316</v>
      </c>
      <c r="J203" s="43" t="s">
        <v>33</v>
      </c>
      <c r="K203" s="43" t="s">
        <v>30</v>
      </c>
      <c r="L203" s="38" t="s">
        <v>194</v>
      </c>
      <c r="M203" s="36"/>
    </row>
    <row r="204" spans="1:13" ht="72">
      <c r="A204" s="31"/>
      <c r="B204" s="37" t="s">
        <v>195</v>
      </c>
      <c r="C204" s="47" t="s">
        <v>381</v>
      </c>
      <c r="D204" s="32" t="s">
        <v>424</v>
      </c>
      <c r="E204" s="32" t="s">
        <v>367</v>
      </c>
      <c r="F204" s="32" t="s">
        <v>197</v>
      </c>
      <c r="G204" s="42" t="s">
        <v>32</v>
      </c>
      <c r="H204" s="44">
        <v>112028614</v>
      </c>
      <c r="I204" s="44">
        <v>112028614</v>
      </c>
      <c r="J204" s="43" t="s">
        <v>33</v>
      </c>
      <c r="K204" s="43" t="s">
        <v>30</v>
      </c>
      <c r="L204" s="38" t="s">
        <v>194</v>
      </c>
      <c r="M204" s="36"/>
    </row>
    <row r="205" spans="1:13" ht="72">
      <c r="A205" s="31"/>
      <c r="B205" s="37" t="s">
        <v>425</v>
      </c>
      <c r="C205" s="47" t="s">
        <v>381</v>
      </c>
      <c r="D205" s="32" t="s">
        <v>424</v>
      </c>
      <c r="E205" s="32" t="s">
        <v>367</v>
      </c>
      <c r="F205" s="32" t="s">
        <v>426</v>
      </c>
      <c r="G205" s="42" t="s">
        <v>32</v>
      </c>
      <c r="H205" s="44">
        <v>11003942</v>
      </c>
      <c r="I205" s="44">
        <v>11003942</v>
      </c>
      <c r="J205" s="43" t="s">
        <v>190</v>
      </c>
      <c r="K205" s="43" t="s">
        <v>30</v>
      </c>
      <c r="L205" s="38" t="s">
        <v>194</v>
      </c>
      <c r="M205" s="36"/>
    </row>
    <row r="206" spans="1:13" ht="99.75">
      <c r="A206" s="31"/>
      <c r="B206" s="37" t="s">
        <v>191</v>
      </c>
      <c r="C206" s="47" t="s">
        <v>224</v>
      </c>
      <c r="D206" s="32" t="s">
        <v>143</v>
      </c>
      <c r="E206" s="32" t="s">
        <v>289</v>
      </c>
      <c r="F206" s="43" t="s">
        <v>172</v>
      </c>
      <c r="G206" s="42" t="s">
        <v>32</v>
      </c>
      <c r="H206" s="44">
        <v>2315532629</v>
      </c>
      <c r="I206" s="44">
        <v>2315532629</v>
      </c>
      <c r="J206" s="43" t="s">
        <v>33</v>
      </c>
      <c r="K206" s="43" t="s">
        <v>30</v>
      </c>
      <c r="L206" s="38" t="s">
        <v>194</v>
      </c>
      <c r="M206" s="36"/>
    </row>
    <row r="207" spans="1:13" ht="108">
      <c r="A207" s="31"/>
      <c r="B207" s="37" t="s">
        <v>195</v>
      </c>
      <c r="C207" s="47" t="s">
        <v>225</v>
      </c>
      <c r="D207" s="32" t="s">
        <v>143</v>
      </c>
      <c r="E207" s="32" t="s">
        <v>289</v>
      </c>
      <c r="F207" s="43" t="s">
        <v>197</v>
      </c>
      <c r="G207" s="42" t="s">
        <v>32</v>
      </c>
      <c r="H207" s="44">
        <v>184467371</v>
      </c>
      <c r="I207" s="44">
        <v>184467371</v>
      </c>
      <c r="J207" s="43" t="s">
        <v>33</v>
      </c>
      <c r="K207" s="43" t="s">
        <v>30</v>
      </c>
      <c r="L207" s="38" t="s">
        <v>194</v>
      </c>
      <c r="M207" s="36"/>
    </row>
    <row r="208" spans="1:13" ht="99.75">
      <c r="A208" s="31"/>
      <c r="B208" s="37" t="s">
        <v>191</v>
      </c>
      <c r="C208" s="47" t="s">
        <v>226</v>
      </c>
      <c r="D208" s="32" t="s">
        <v>142</v>
      </c>
      <c r="E208" s="32" t="s">
        <v>289</v>
      </c>
      <c r="F208" s="43" t="s">
        <v>172</v>
      </c>
      <c r="G208" s="42" t="s">
        <v>32</v>
      </c>
      <c r="H208" s="44">
        <v>2305484672</v>
      </c>
      <c r="I208" s="44">
        <v>2305484672</v>
      </c>
      <c r="J208" s="43" t="s">
        <v>33</v>
      </c>
      <c r="K208" s="43" t="s">
        <v>30</v>
      </c>
      <c r="L208" s="38" t="s">
        <v>194</v>
      </c>
      <c r="M208" s="36"/>
    </row>
    <row r="209" spans="1:13" ht="108">
      <c r="A209" s="31"/>
      <c r="B209" s="37" t="s">
        <v>195</v>
      </c>
      <c r="C209" s="47" t="s">
        <v>227</v>
      </c>
      <c r="D209" s="32" t="s">
        <v>142</v>
      </c>
      <c r="E209" s="32" t="s">
        <v>289</v>
      </c>
      <c r="F209" s="43" t="s">
        <v>197</v>
      </c>
      <c r="G209" s="42" t="s">
        <v>32</v>
      </c>
      <c r="H209" s="44">
        <v>194515328</v>
      </c>
      <c r="I209" s="44">
        <v>194515328</v>
      </c>
      <c r="J209" s="43" t="s">
        <v>33</v>
      </c>
      <c r="K209" s="43" t="s">
        <v>30</v>
      </c>
      <c r="L209" s="38" t="s">
        <v>194</v>
      </c>
      <c r="M209" s="36"/>
    </row>
    <row r="210" spans="1:13" ht="198">
      <c r="A210" s="31"/>
      <c r="B210" s="37" t="s">
        <v>191</v>
      </c>
      <c r="C210" s="47" t="s">
        <v>392</v>
      </c>
      <c r="D210" s="32" t="s">
        <v>43</v>
      </c>
      <c r="E210" s="32" t="s">
        <v>289</v>
      </c>
      <c r="F210" s="43" t="s">
        <v>172</v>
      </c>
      <c r="G210" s="42" t="s">
        <v>32</v>
      </c>
      <c r="H210" s="44">
        <v>5973620087</v>
      </c>
      <c r="I210" s="44">
        <v>2186464123.909091</v>
      </c>
      <c r="J210" s="43" t="s">
        <v>35</v>
      </c>
      <c r="K210" s="43" t="s">
        <v>193</v>
      </c>
      <c r="L210" s="38" t="s">
        <v>194</v>
      </c>
      <c r="M210" s="36"/>
    </row>
    <row r="211" spans="1:13" ht="216">
      <c r="A211" s="31"/>
      <c r="B211" s="37" t="s">
        <v>195</v>
      </c>
      <c r="C211" s="47" t="s">
        <v>393</v>
      </c>
      <c r="D211" s="32" t="s">
        <v>43</v>
      </c>
      <c r="E211" s="32" t="s">
        <v>289</v>
      </c>
      <c r="F211" s="43" t="s">
        <v>197</v>
      </c>
      <c r="G211" s="42" t="s">
        <v>32</v>
      </c>
      <c r="H211" s="44">
        <v>550316137</v>
      </c>
      <c r="I211" s="44">
        <v>209472100.09090924</v>
      </c>
      <c r="J211" s="43" t="s">
        <v>35</v>
      </c>
      <c r="K211" s="43" t="s">
        <v>193</v>
      </c>
      <c r="L211" s="38" t="s">
        <v>194</v>
      </c>
      <c r="M211" s="36"/>
    </row>
    <row r="212" spans="1:13" ht="108">
      <c r="A212" s="31"/>
      <c r="B212" s="37" t="s">
        <v>228</v>
      </c>
      <c r="C212" s="47" t="s">
        <v>394</v>
      </c>
      <c r="D212" s="32" t="s">
        <v>43</v>
      </c>
      <c r="E212" s="32" t="s">
        <v>186</v>
      </c>
      <c r="F212" s="43" t="s">
        <v>287</v>
      </c>
      <c r="G212" s="42" t="s">
        <v>32</v>
      </c>
      <c r="H212" s="44">
        <v>14375617342</v>
      </c>
      <c r="I212" s="44">
        <v>14375617342</v>
      </c>
      <c r="J212" s="43" t="s">
        <v>33</v>
      </c>
      <c r="K212" s="43" t="s">
        <v>30</v>
      </c>
      <c r="L212" s="38" t="s">
        <v>194</v>
      </c>
      <c r="M212" s="36"/>
    </row>
    <row r="213" spans="1:13" ht="57">
      <c r="A213" s="31"/>
      <c r="B213" s="37" t="s">
        <v>212</v>
      </c>
      <c r="C213" s="47" t="s">
        <v>288</v>
      </c>
      <c r="D213" s="32" t="s">
        <v>143</v>
      </c>
      <c r="E213" s="32" t="s">
        <v>290</v>
      </c>
      <c r="F213" s="43" t="s">
        <v>42</v>
      </c>
      <c r="G213" s="42" t="s">
        <v>32</v>
      </c>
      <c r="H213" s="44">
        <v>700000000</v>
      </c>
      <c r="I213" s="44">
        <v>700000000</v>
      </c>
      <c r="J213" s="43" t="s">
        <v>33</v>
      </c>
      <c r="K213" s="43" t="s">
        <v>30</v>
      </c>
      <c r="L213" s="38" t="s">
        <v>194</v>
      </c>
      <c r="M213" s="36"/>
    </row>
    <row r="214" spans="1:13" ht="72">
      <c r="A214" s="31"/>
      <c r="B214" s="37" t="s">
        <v>229</v>
      </c>
      <c r="C214" s="47" t="s">
        <v>270</v>
      </c>
      <c r="D214" s="45" t="s">
        <v>43</v>
      </c>
      <c r="E214" s="32" t="s">
        <v>388</v>
      </c>
      <c r="F214" s="43" t="s">
        <v>172</v>
      </c>
      <c r="G214" s="42" t="s">
        <v>230</v>
      </c>
      <c r="H214" s="44">
        <f>+I214+244183154</f>
        <v>1013268866</v>
      </c>
      <c r="I214" s="44">
        <v>769085712</v>
      </c>
      <c r="J214" s="43" t="s">
        <v>35</v>
      </c>
      <c r="K214" s="43" t="s">
        <v>389</v>
      </c>
      <c r="L214" s="38" t="s">
        <v>231</v>
      </c>
      <c r="M214" s="36"/>
    </row>
    <row r="215" spans="1:13" ht="72">
      <c r="A215" s="31"/>
      <c r="B215" s="37" t="s">
        <v>232</v>
      </c>
      <c r="C215" s="47" t="s">
        <v>233</v>
      </c>
      <c r="D215" s="45" t="s">
        <v>139</v>
      </c>
      <c r="E215" s="32" t="s">
        <v>150</v>
      </c>
      <c r="F215" s="43" t="s">
        <v>234</v>
      </c>
      <c r="G215" s="42" t="s">
        <v>235</v>
      </c>
      <c r="H215" s="44">
        <v>2403519227</v>
      </c>
      <c r="I215" s="44">
        <v>2403519227</v>
      </c>
      <c r="J215" s="43" t="s">
        <v>35</v>
      </c>
      <c r="K215" s="43" t="s">
        <v>236</v>
      </c>
      <c r="L215" s="38" t="s">
        <v>237</v>
      </c>
      <c r="M215" s="36"/>
    </row>
    <row r="216" spans="1:13" ht="128.25">
      <c r="A216" s="31"/>
      <c r="B216" s="37" t="s">
        <v>238</v>
      </c>
      <c r="C216" s="47" t="s">
        <v>239</v>
      </c>
      <c r="D216" s="45" t="s">
        <v>143</v>
      </c>
      <c r="E216" s="32" t="s">
        <v>150</v>
      </c>
      <c r="F216" s="43" t="s">
        <v>172</v>
      </c>
      <c r="G216" s="42" t="s">
        <v>235</v>
      </c>
      <c r="H216" s="44">
        <v>5403030479</v>
      </c>
      <c r="I216" s="44">
        <v>5403030479</v>
      </c>
      <c r="J216" s="43" t="s">
        <v>33</v>
      </c>
      <c r="K216" s="43" t="s">
        <v>30</v>
      </c>
      <c r="L216" s="38" t="s">
        <v>241</v>
      </c>
      <c r="M216" s="36"/>
    </row>
    <row r="217" spans="1:13" ht="36">
      <c r="A217" s="31"/>
      <c r="B217" s="37">
        <v>44103103</v>
      </c>
      <c r="C217" s="47" t="s">
        <v>242</v>
      </c>
      <c r="D217" s="45" t="s">
        <v>139</v>
      </c>
      <c r="E217" s="32" t="s">
        <v>243</v>
      </c>
      <c r="F217" s="43" t="s">
        <v>244</v>
      </c>
      <c r="G217" s="42" t="s">
        <v>235</v>
      </c>
      <c r="H217" s="44">
        <v>13720000000</v>
      </c>
      <c r="I217" s="44">
        <v>8032500000</v>
      </c>
      <c r="J217" s="43" t="s">
        <v>33</v>
      </c>
      <c r="K217" s="43" t="s">
        <v>30</v>
      </c>
      <c r="L217" s="38" t="s">
        <v>245</v>
      </c>
      <c r="M217" s="36"/>
    </row>
    <row r="218" spans="1:13" ht="71.25">
      <c r="A218" s="31"/>
      <c r="B218" s="37" t="s">
        <v>411</v>
      </c>
      <c r="C218" s="47" t="s">
        <v>246</v>
      </c>
      <c r="D218" s="45" t="s">
        <v>399</v>
      </c>
      <c r="E218" s="32" t="s">
        <v>410</v>
      </c>
      <c r="F218" s="43" t="s">
        <v>42</v>
      </c>
      <c r="G218" s="42" t="s">
        <v>235</v>
      </c>
      <c r="H218" s="44">
        <v>822000000</v>
      </c>
      <c r="I218" s="44">
        <v>822000000</v>
      </c>
      <c r="J218" s="43" t="s">
        <v>33</v>
      </c>
      <c r="K218" s="43" t="s">
        <v>30</v>
      </c>
      <c r="L218" s="38" t="s">
        <v>247</v>
      </c>
      <c r="M218" s="36"/>
    </row>
    <row r="219" spans="1:13" ht="36">
      <c r="A219" s="31"/>
      <c r="B219" s="37" t="s">
        <v>248</v>
      </c>
      <c r="C219" s="47" t="s">
        <v>249</v>
      </c>
      <c r="D219" s="45" t="s">
        <v>139</v>
      </c>
      <c r="E219" s="32" t="s">
        <v>243</v>
      </c>
      <c r="F219" s="43" t="s">
        <v>42</v>
      </c>
      <c r="G219" s="42" t="s">
        <v>235</v>
      </c>
      <c r="H219" s="44">
        <v>1500000000</v>
      </c>
      <c r="I219" s="44">
        <v>1500000000</v>
      </c>
      <c r="J219" s="43" t="s">
        <v>33</v>
      </c>
      <c r="K219" s="43" t="s">
        <v>30</v>
      </c>
      <c r="L219" s="38" t="s">
        <v>241</v>
      </c>
      <c r="M219" s="36"/>
    </row>
    <row r="220" spans="1:13" ht="42.75">
      <c r="A220" s="31"/>
      <c r="B220" s="37" t="s">
        <v>250</v>
      </c>
      <c r="C220" s="47" t="s">
        <v>251</v>
      </c>
      <c r="D220" s="45" t="s">
        <v>139</v>
      </c>
      <c r="E220" s="32" t="s">
        <v>150</v>
      </c>
      <c r="F220" s="32" t="s">
        <v>31</v>
      </c>
      <c r="G220" s="42" t="s">
        <v>235</v>
      </c>
      <c r="H220" s="44">
        <v>70000000</v>
      </c>
      <c r="I220" s="44">
        <v>70000000</v>
      </c>
      <c r="J220" s="43" t="s">
        <v>33</v>
      </c>
      <c r="K220" s="43" t="s">
        <v>30</v>
      </c>
      <c r="L220" s="38" t="s">
        <v>252</v>
      </c>
      <c r="M220" s="36"/>
    </row>
    <row r="221" spans="1:13" ht="71.25">
      <c r="A221" s="31"/>
      <c r="B221" s="37" t="s">
        <v>253</v>
      </c>
      <c r="C221" s="47" t="s">
        <v>254</v>
      </c>
      <c r="D221" s="45" t="s">
        <v>29</v>
      </c>
      <c r="E221" s="32" t="s">
        <v>150</v>
      </c>
      <c r="F221" s="43" t="s">
        <v>42</v>
      </c>
      <c r="G221" s="42" t="s">
        <v>235</v>
      </c>
      <c r="H221" s="44">
        <v>2300000000</v>
      </c>
      <c r="I221" s="44">
        <v>2300000000</v>
      </c>
      <c r="J221" s="43" t="s">
        <v>33</v>
      </c>
      <c r="K221" s="43" t="s">
        <v>30</v>
      </c>
      <c r="L221" s="38" t="s">
        <v>255</v>
      </c>
      <c r="M221" s="36"/>
    </row>
    <row r="222" spans="1:13" ht="42.75">
      <c r="A222" s="31"/>
      <c r="B222" s="37" t="s">
        <v>280</v>
      </c>
      <c r="C222" s="47" t="s">
        <v>256</v>
      </c>
      <c r="D222" s="45" t="s">
        <v>139</v>
      </c>
      <c r="E222" s="32" t="s">
        <v>150</v>
      </c>
      <c r="F222" s="43" t="s">
        <v>42</v>
      </c>
      <c r="G222" s="42" t="s">
        <v>235</v>
      </c>
      <c r="H222" s="44">
        <v>2273837388</v>
      </c>
      <c r="I222" s="44">
        <v>2273837388</v>
      </c>
      <c r="J222" s="43" t="s">
        <v>33</v>
      </c>
      <c r="K222" s="43" t="s">
        <v>30</v>
      </c>
      <c r="L222" s="38" t="s">
        <v>241</v>
      </c>
      <c r="M222" s="36"/>
    </row>
    <row r="223" spans="1:13" ht="57">
      <c r="A223" s="31"/>
      <c r="B223" s="37" t="s">
        <v>257</v>
      </c>
      <c r="C223" s="47" t="s">
        <v>258</v>
      </c>
      <c r="D223" s="45" t="s">
        <v>29</v>
      </c>
      <c r="E223" s="32" t="s">
        <v>150</v>
      </c>
      <c r="F223" s="43" t="s">
        <v>42</v>
      </c>
      <c r="G223" s="42" t="s">
        <v>235</v>
      </c>
      <c r="H223" s="44">
        <v>900000000</v>
      </c>
      <c r="I223" s="44">
        <v>900000000</v>
      </c>
      <c r="J223" s="43" t="s">
        <v>33</v>
      </c>
      <c r="K223" s="43" t="s">
        <v>30</v>
      </c>
      <c r="L223" s="38" t="s">
        <v>259</v>
      </c>
      <c r="M223" s="36"/>
    </row>
    <row r="224" spans="1:13" ht="99.75">
      <c r="A224" s="31"/>
      <c r="B224" s="37" t="s">
        <v>293</v>
      </c>
      <c r="C224" s="47" t="s">
        <v>294</v>
      </c>
      <c r="D224" s="45" t="s">
        <v>29</v>
      </c>
      <c r="E224" s="32" t="s">
        <v>150</v>
      </c>
      <c r="F224" s="43" t="s">
        <v>172</v>
      </c>
      <c r="G224" s="42" t="s">
        <v>235</v>
      </c>
      <c r="H224" s="44">
        <v>1078000000</v>
      </c>
      <c r="I224" s="44">
        <v>1078000000</v>
      </c>
      <c r="J224" s="43" t="s">
        <v>33</v>
      </c>
      <c r="K224" s="43" t="s">
        <v>30</v>
      </c>
      <c r="L224" s="38" t="s">
        <v>295</v>
      </c>
      <c r="M224" s="36"/>
    </row>
    <row r="225" spans="1:13" ht="42.75">
      <c r="A225" s="31"/>
      <c r="B225" s="37" t="s">
        <v>250</v>
      </c>
      <c r="C225" s="47" t="s">
        <v>260</v>
      </c>
      <c r="D225" s="45" t="s">
        <v>139</v>
      </c>
      <c r="E225" s="32" t="s">
        <v>150</v>
      </c>
      <c r="F225" s="32" t="s">
        <v>31</v>
      </c>
      <c r="G225" s="42" t="s">
        <v>235</v>
      </c>
      <c r="H225" s="44">
        <v>70000000</v>
      </c>
      <c r="I225" s="44">
        <v>70000000</v>
      </c>
      <c r="J225" s="43" t="s">
        <v>33</v>
      </c>
      <c r="K225" s="43" t="s">
        <v>30</v>
      </c>
      <c r="L225" s="38" t="s">
        <v>252</v>
      </c>
      <c r="M225" s="36"/>
    </row>
    <row r="226" spans="1:13" ht="42.75">
      <c r="A226" s="31"/>
      <c r="B226" s="37" t="s">
        <v>250</v>
      </c>
      <c r="C226" s="47" t="s">
        <v>261</v>
      </c>
      <c r="D226" s="45" t="s">
        <v>139</v>
      </c>
      <c r="E226" s="32" t="s">
        <v>150</v>
      </c>
      <c r="F226" s="32" t="s">
        <v>31</v>
      </c>
      <c r="G226" s="42" t="s">
        <v>235</v>
      </c>
      <c r="H226" s="44">
        <v>70000000</v>
      </c>
      <c r="I226" s="44">
        <v>70000000</v>
      </c>
      <c r="J226" s="43" t="s">
        <v>33</v>
      </c>
      <c r="K226" s="43" t="s">
        <v>30</v>
      </c>
      <c r="L226" s="38" t="s">
        <v>262</v>
      </c>
      <c r="M226" s="36"/>
    </row>
    <row r="227" spans="1:13" ht="57">
      <c r="A227" s="31"/>
      <c r="B227" s="37" t="s">
        <v>263</v>
      </c>
      <c r="C227" s="47" t="s">
        <v>264</v>
      </c>
      <c r="D227" s="45" t="s">
        <v>139</v>
      </c>
      <c r="E227" s="32" t="s">
        <v>150</v>
      </c>
      <c r="F227" s="32" t="s">
        <v>31</v>
      </c>
      <c r="G227" s="42" t="s">
        <v>235</v>
      </c>
      <c r="H227" s="44">
        <v>40000000</v>
      </c>
      <c r="I227" s="44">
        <v>40000000</v>
      </c>
      <c r="J227" s="43" t="s">
        <v>33</v>
      </c>
      <c r="K227" s="43" t="s">
        <v>30</v>
      </c>
      <c r="L227" s="38" t="s">
        <v>265</v>
      </c>
      <c r="M227" s="36"/>
    </row>
    <row r="228" spans="1:13" ht="42.75">
      <c r="A228" s="31"/>
      <c r="B228" s="37">
        <v>80101507</v>
      </c>
      <c r="C228" s="47" t="s">
        <v>266</v>
      </c>
      <c r="D228" s="45" t="s">
        <v>144</v>
      </c>
      <c r="E228" s="32" t="s">
        <v>150</v>
      </c>
      <c r="F228" s="43" t="s">
        <v>197</v>
      </c>
      <c r="G228" s="42" t="s">
        <v>235</v>
      </c>
      <c r="H228" s="44">
        <v>150000000</v>
      </c>
      <c r="I228" s="44">
        <v>150000000</v>
      </c>
      <c r="J228" s="43" t="s">
        <v>33</v>
      </c>
      <c r="K228" s="43" t="s">
        <v>30</v>
      </c>
      <c r="L228" s="38" t="s">
        <v>267</v>
      </c>
      <c r="M228" s="36"/>
    </row>
    <row r="229" spans="1:13" ht="72">
      <c r="A229" s="31"/>
      <c r="B229" s="37" t="s">
        <v>269</v>
      </c>
      <c r="C229" s="47" t="s">
        <v>268</v>
      </c>
      <c r="D229" s="32" t="s">
        <v>140</v>
      </c>
      <c r="E229" s="32" t="s">
        <v>150</v>
      </c>
      <c r="F229" s="43" t="s">
        <v>38</v>
      </c>
      <c r="G229" s="42" t="s">
        <v>235</v>
      </c>
      <c r="H229" s="44">
        <v>600000000</v>
      </c>
      <c r="I229" s="44">
        <v>600000000</v>
      </c>
      <c r="J229" s="43" t="s">
        <v>33</v>
      </c>
      <c r="K229" s="43" t="s">
        <v>30</v>
      </c>
      <c r="L229" s="38" t="s">
        <v>267</v>
      </c>
      <c r="M229" s="36"/>
    </row>
    <row r="230" spans="1:13" ht="36">
      <c r="A230" s="31"/>
      <c r="B230" s="37">
        <v>43211500</v>
      </c>
      <c r="C230" s="47" t="s">
        <v>413</v>
      </c>
      <c r="D230" s="32" t="s">
        <v>43</v>
      </c>
      <c r="E230" s="32" t="s">
        <v>30</v>
      </c>
      <c r="F230" s="43" t="s">
        <v>147</v>
      </c>
      <c r="G230" s="42" t="s">
        <v>32</v>
      </c>
      <c r="H230" s="44">
        <v>277756880</v>
      </c>
      <c r="I230" s="44">
        <v>277756880</v>
      </c>
      <c r="J230" s="43" t="s">
        <v>33</v>
      </c>
      <c r="K230" s="43" t="s">
        <v>30</v>
      </c>
      <c r="L230" s="38" t="s">
        <v>414</v>
      </c>
      <c r="M230" s="36"/>
    </row>
    <row r="231" spans="1:13" ht="57">
      <c r="A231" s="31"/>
      <c r="B231" s="37" t="s">
        <v>430</v>
      </c>
      <c r="C231" s="47" t="s">
        <v>431</v>
      </c>
      <c r="D231" s="32" t="s">
        <v>29</v>
      </c>
      <c r="E231" s="32" t="s">
        <v>367</v>
      </c>
      <c r="F231" s="43" t="s">
        <v>147</v>
      </c>
      <c r="G231" s="42" t="s">
        <v>32</v>
      </c>
      <c r="H231" s="44">
        <v>68927485</v>
      </c>
      <c r="I231" s="44">
        <v>68927485</v>
      </c>
      <c r="J231" s="43" t="s">
        <v>33</v>
      </c>
      <c r="K231" s="43" t="s">
        <v>30</v>
      </c>
      <c r="L231" s="38" t="s">
        <v>432</v>
      </c>
      <c r="M231" s="36"/>
    </row>
    <row r="232" spans="1:13" ht="54">
      <c r="A232" s="31"/>
      <c r="B232" s="37" t="s">
        <v>430</v>
      </c>
      <c r="C232" s="47" t="s">
        <v>433</v>
      </c>
      <c r="D232" s="32" t="s">
        <v>39</v>
      </c>
      <c r="E232" s="32" t="s">
        <v>77</v>
      </c>
      <c r="F232" s="43" t="s">
        <v>147</v>
      </c>
      <c r="G232" s="42" t="s">
        <v>32</v>
      </c>
      <c r="H232" s="44">
        <v>34463742</v>
      </c>
      <c r="I232" s="44">
        <v>34463742</v>
      </c>
      <c r="J232" s="43" t="s">
        <v>33</v>
      </c>
      <c r="K232" s="43" t="s">
        <v>30</v>
      </c>
      <c r="L232" s="38" t="s">
        <v>434</v>
      </c>
      <c r="M232" s="36"/>
    </row>
    <row r="233" spans="1:13" ht="57">
      <c r="A233" s="31"/>
      <c r="B233" s="37" t="s">
        <v>430</v>
      </c>
      <c r="C233" s="47" t="s">
        <v>431</v>
      </c>
      <c r="D233" s="32" t="s">
        <v>43</v>
      </c>
      <c r="E233" s="32" t="s">
        <v>367</v>
      </c>
      <c r="F233" s="43" t="s">
        <v>147</v>
      </c>
      <c r="G233" s="42" t="s">
        <v>32</v>
      </c>
      <c r="H233" s="44">
        <v>75832555</v>
      </c>
      <c r="I233" s="44">
        <v>75832555</v>
      </c>
      <c r="J233" s="43" t="s">
        <v>33</v>
      </c>
      <c r="K233" s="43" t="s">
        <v>30</v>
      </c>
      <c r="L233" s="38" t="s">
        <v>435</v>
      </c>
      <c r="M233" s="36"/>
    </row>
    <row r="234" spans="1:13" ht="36">
      <c r="A234" s="31"/>
      <c r="B234" s="37">
        <v>43231513</v>
      </c>
      <c r="C234" s="47" t="s">
        <v>436</v>
      </c>
      <c r="D234" s="32" t="s">
        <v>399</v>
      </c>
      <c r="E234" s="32" t="s">
        <v>367</v>
      </c>
      <c r="F234" s="43" t="s">
        <v>147</v>
      </c>
      <c r="G234" s="42" t="s">
        <v>32</v>
      </c>
      <c r="H234" s="44">
        <v>116286616.84</v>
      </c>
      <c r="I234" s="44">
        <v>120000000</v>
      </c>
      <c r="J234" s="43" t="s">
        <v>33</v>
      </c>
      <c r="K234" s="43" t="s">
        <v>30</v>
      </c>
      <c r="L234" s="38" t="s">
        <v>414</v>
      </c>
      <c r="M234" s="36"/>
    </row>
    <row r="235" spans="1:13" ht="28.5">
      <c r="A235" s="31"/>
      <c r="B235" s="37">
        <v>43211500</v>
      </c>
      <c r="C235" s="47" t="s">
        <v>437</v>
      </c>
      <c r="D235" s="32" t="s">
        <v>399</v>
      </c>
      <c r="E235" s="32" t="s">
        <v>367</v>
      </c>
      <c r="F235" s="43" t="s">
        <v>147</v>
      </c>
      <c r="G235" s="42" t="s">
        <v>32</v>
      </c>
      <c r="H235" s="44">
        <v>69291732</v>
      </c>
      <c r="I235" s="44">
        <v>69291732</v>
      </c>
      <c r="J235" s="43" t="s">
        <v>33</v>
      </c>
      <c r="K235" s="43" t="s">
        <v>30</v>
      </c>
      <c r="L235" s="38" t="s">
        <v>414</v>
      </c>
      <c r="M235" s="36"/>
    </row>
    <row r="236" spans="1:13" ht="90">
      <c r="A236" s="31"/>
      <c r="B236" s="37">
        <v>80161500</v>
      </c>
      <c r="C236" s="47" t="s">
        <v>398</v>
      </c>
      <c r="D236" s="32" t="s">
        <v>399</v>
      </c>
      <c r="E236" s="32" t="s">
        <v>400</v>
      </c>
      <c r="F236" s="43" t="s">
        <v>38</v>
      </c>
      <c r="G236" s="42" t="s">
        <v>401</v>
      </c>
      <c r="H236" s="44">
        <v>41964642</v>
      </c>
      <c r="I236" s="44">
        <v>41964642</v>
      </c>
      <c r="J236" s="43" t="s">
        <v>33</v>
      </c>
      <c r="K236" s="43" t="s">
        <v>30</v>
      </c>
      <c r="L236" s="38" t="s">
        <v>273</v>
      </c>
      <c r="M236" s="36"/>
    </row>
    <row r="237" spans="1:13" ht="108">
      <c r="A237" s="31"/>
      <c r="B237" s="37">
        <v>80161500</v>
      </c>
      <c r="C237" s="47" t="s">
        <v>402</v>
      </c>
      <c r="D237" s="32" t="s">
        <v>399</v>
      </c>
      <c r="E237" s="32" t="s">
        <v>400</v>
      </c>
      <c r="F237" s="43" t="s">
        <v>38</v>
      </c>
      <c r="G237" s="42" t="s">
        <v>401</v>
      </c>
      <c r="H237" s="44">
        <v>30683595</v>
      </c>
      <c r="I237" s="44">
        <v>30683595</v>
      </c>
      <c r="J237" s="43" t="s">
        <v>33</v>
      </c>
      <c r="K237" s="43" t="s">
        <v>30</v>
      </c>
      <c r="L237" s="38" t="s">
        <v>273</v>
      </c>
      <c r="M237" s="36"/>
    </row>
    <row r="238" spans="1:13" ht="114">
      <c r="A238" s="31"/>
      <c r="B238" s="37" t="s">
        <v>271</v>
      </c>
      <c r="C238" s="47" t="s">
        <v>272</v>
      </c>
      <c r="D238" s="45" t="s">
        <v>139</v>
      </c>
      <c r="E238" s="32" t="s">
        <v>40</v>
      </c>
      <c r="F238" s="32" t="s">
        <v>31</v>
      </c>
      <c r="G238" s="42" t="s">
        <v>32</v>
      </c>
      <c r="H238" s="44">
        <v>50000000</v>
      </c>
      <c r="I238" s="44">
        <v>50000000</v>
      </c>
      <c r="J238" s="43" t="s">
        <v>33</v>
      </c>
      <c r="K238" s="43" t="s">
        <v>30</v>
      </c>
      <c r="L238" s="38" t="s">
        <v>273</v>
      </c>
      <c r="M238" s="36"/>
    </row>
    <row r="239" spans="1:13" ht="90">
      <c r="A239" s="31"/>
      <c r="B239" s="37" t="s">
        <v>274</v>
      </c>
      <c r="C239" s="47" t="s">
        <v>275</v>
      </c>
      <c r="D239" s="45" t="s">
        <v>139</v>
      </c>
      <c r="E239" s="32" t="s">
        <v>40</v>
      </c>
      <c r="F239" s="43" t="s">
        <v>240</v>
      </c>
      <c r="G239" s="42" t="s">
        <v>32</v>
      </c>
      <c r="H239" s="44">
        <v>100000000</v>
      </c>
      <c r="I239" s="44">
        <v>100000000</v>
      </c>
      <c r="J239" s="43" t="s">
        <v>33</v>
      </c>
      <c r="K239" s="43" t="s">
        <v>30</v>
      </c>
      <c r="L239" s="38" t="s">
        <v>273</v>
      </c>
      <c r="M239" s="36"/>
    </row>
    <row r="240" spans="1:13" ht="299.25">
      <c r="A240" s="31"/>
      <c r="B240" s="37" t="s">
        <v>395</v>
      </c>
      <c r="C240" s="47" t="s">
        <v>379</v>
      </c>
      <c r="D240" s="45" t="s">
        <v>43</v>
      </c>
      <c r="E240" s="32" t="s">
        <v>367</v>
      </c>
      <c r="F240" s="43" t="s">
        <v>206</v>
      </c>
      <c r="G240" s="42" t="s">
        <v>32</v>
      </c>
      <c r="H240" s="44">
        <v>300000000</v>
      </c>
      <c r="I240" s="44">
        <v>300000000</v>
      </c>
      <c r="J240" s="43" t="s">
        <v>33</v>
      </c>
      <c r="K240" s="43" t="s">
        <v>30</v>
      </c>
      <c r="L240" s="38" t="s">
        <v>273</v>
      </c>
      <c r="M240" s="36"/>
    </row>
    <row r="241" spans="1:13" ht="327.75">
      <c r="A241" s="31"/>
      <c r="B241" s="37" t="s">
        <v>368</v>
      </c>
      <c r="C241" s="47" t="s">
        <v>369</v>
      </c>
      <c r="D241" s="45" t="s">
        <v>39</v>
      </c>
      <c r="E241" s="32" t="s">
        <v>367</v>
      </c>
      <c r="F241" s="43" t="s">
        <v>206</v>
      </c>
      <c r="G241" s="42" t="s">
        <v>32</v>
      </c>
      <c r="H241" s="44">
        <v>350000000</v>
      </c>
      <c r="I241" s="44">
        <v>350000000</v>
      </c>
      <c r="J241" s="43" t="s">
        <v>33</v>
      </c>
      <c r="K241" s="43" t="s">
        <v>30</v>
      </c>
      <c r="L241" s="38" t="s">
        <v>273</v>
      </c>
      <c r="M241" s="36"/>
    </row>
    <row r="242" spans="1:13" ht="199.5">
      <c r="A242" s="31"/>
      <c r="B242" s="37" t="s">
        <v>276</v>
      </c>
      <c r="C242" s="47" t="s">
        <v>277</v>
      </c>
      <c r="D242" s="45" t="s">
        <v>43</v>
      </c>
      <c r="E242" s="32" t="s">
        <v>40</v>
      </c>
      <c r="F242" s="43" t="s">
        <v>240</v>
      </c>
      <c r="G242" s="42" t="s">
        <v>32</v>
      </c>
      <c r="H242" s="44">
        <v>560000000</v>
      </c>
      <c r="I242" s="44">
        <v>560000000</v>
      </c>
      <c r="J242" s="43" t="s">
        <v>33</v>
      </c>
      <c r="K242" s="43" t="s">
        <v>30</v>
      </c>
      <c r="L242" s="38" t="s">
        <v>273</v>
      </c>
      <c r="M242" s="36"/>
    </row>
    <row r="243" spans="1:13" ht="42.75">
      <c r="A243" s="31"/>
      <c r="B243" s="37" t="s">
        <v>279</v>
      </c>
      <c r="C243" s="47" t="s">
        <v>278</v>
      </c>
      <c r="D243" s="45" t="s">
        <v>43</v>
      </c>
      <c r="E243" s="32" t="s">
        <v>40</v>
      </c>
      <c r="F243" s="43" t="s">
        <v>172</v>
      </c>
      <c r="G243" s="42" t="s">
        <v>32</v>
      </c>
      <c r="H243" s="44">
        <v>1240000000</v>
      </c>
      <c r="I243" s="44">
        <v>1240000000</v>
      </c>
      <c r="J243" s="43" t="s">
        <v>33</v>
      </c>
      <c r="K243" s="43" t="s">
        <v>30</v>
      </c>
      <c r="L243" s="38" t="s">
        <v>273</v>
      </c>
      <c r="M243" s="36"/>
    </row>
    <row r="244" spans="1:13" ht="108">
      <c r="A244" s="31"/>
      <c r="B244" s="37">
        <v>80121704</v>
      </c>
      <c r="C244" s="47" t="s">
        <v>421</v>
      </c>
      <c r="D244" s="45" t="s">
        <v>399</v>
      </c>
      <c r="E244" s="32" t="s">
        <v>367</v>
      </c>
      <c r="F244" s="43" t="s">
        <v>38</v>
      </c>
      <c r="G244" s="42" t="s">
        <v>32</v>
      </c>
      <c r="H244" s="44">
        <v>17500000</v>
      </c>
      <c r="I244" s="44">
        <v>17500000</v>
      </c>
      <c r="J244" s="43" t="s">
        <v>417</v>
      </c>
      <c r="K244" s="43" t="s">
        <v>30</v>
      </c>
      <c r="L244" s="38" t="s">
        <v>273</v>
      </c>
      <c r="M244" s="36"/>
    </row>
    <row r="245" spans="1:13" ht="54">
      <c r="A245" s="31"/>
      <c r="B245" s="37">
        <v>80161500</v>
      </c>
      <c r="C245" s="47" t="s">
        <v>423</v>
      </c>
      <c r="D245" s="45" t="s">
        <v>399</v>
      </c>
      <c r="E245" s="32" t="s">
        <v>367</v>
      </c>
      <c r="F245" s="43" t="s">
        <v>38</v>
      </c>
      <c r="G245" s="42" t="s">
        <v>32</v>
      </c>
      <c r="H245" s="44">
        <v>55000000</v>
      </c>
      <c r="I245" s="44">
        <v>55000000</v>
      </c>
      <c r="J245" s="43" t="s">
        <v>417</v>
      </c>
      <c r="K245" s="43" t="s">
        <v>30</v>
      </c>
      <c r="L245" s="38" t="s">
        <v>273</v>
      </c>
      <c r="M245" s="36"/>
    </row>
    <row r="246" spans="1:13" ht="54">
      <c r="A246" s="31"/>
      <c r="B246" s="37">
        <v>80121704</v>
      </c>
      <c r="C246" s="47" t="s">
        <v>415</v>
      </c>
      <c r="D246" s="45" t="s">
        <v>399</v>
      </c>
      <c r="E246" s="32" t="s">
        <v>416</v>
      </c>
      <c r="F246" s="43" t="s">
        <v>38</v>
      </c>
      <c r="G246" s="42" t="s">
        <v>32</v>
      </c>
      <c r="H246" s="44">
        <v>17500000</v>
      </c>
      <c r="I246" s="44">
        <v>17500000</v>
      </c>
      <c r="J246" s="43" t="s">
        <v>417</v>
      </c>
      <c r="K246" s="43" t="s">
        <v>30</v>
      </c>
      <c r="L246" s="38" t="s">
        <v>418</v>
      </c>
      <c r="M246" s="36"/>
    </row>
    <row r="247" spans="1:13" ht="126">
      <c r="A247" s="31"/>
      <c r="B247" s="37">
        <v>80121704</v>
      </c>
      <c r="C247" s="47" t="s">
        <v>419</v>
      </c>
      <c r="D247" s="45" t="s">
        <v>399</v>
      </c>
      <c r="E247" s="32" t="s">
        <v>416</v>
      </c>
      <c r="F247" s="43" t="s">
        <v>38</v>
      </c>
      <c r="G247" s="42" t="s">
        <v>32</v>
      </c>
      <c r="H247" s="44">
        <v>17500000</v>
      </c>
      <c r="I247" s="44">
        <v>17500000</v>
      </c>
      <c r="J247" s="43" t="s">
        <v>417</v>
      </c>
      <c r="K247" s="43" t="s">
        <v>30</v>
      </c>
      <c r="L247" s="38" t="s">
        <v>418</v>
      </c>
      <c r="M247" s="36"/>
    </row>
    <row r="248" spans="1:13" ht="72">
      <c r="A248" s="31"/>
      <c r="B248" s="37">
        <v>80121704</v>
      </c>
      <c r="C248" s="47" t="s">
        <v>420</v>
      </c>
      <c r="D248" s="45" t="s">
        <v>399</v>
      </c>
      <c r="E248" s="32" t="s">
        <v>416</v>
      </c>
      <c r="F248" s="43" t="s">
        <v>38</v>
      </c>
      <c r="G248" s="42" t="s">
        <v>32</v>
      </c>
      <c r="H248" s="44">
        <v>20000000</v>
      </c>
      <c r="I248" s="44">
        <v>20000000</v>
      </c>
      <c r="J248" s="43" t="s">
        <v>417</v>
      </c>
      <c r="K248" s="43" t="s">
        <v>30</v>
      </c>
      <c r="L248" s="38" t="s">
        <v>418</v>
      </c>
      <c r="M248" s="36"/>
    </row>
    <row r="249" spans="1:13" ht="126">
      <c r="A249" s="31"/>
      <c r="B249" s="37">
        <v>80121704</v>
      </c>
      <c r="C249" s="47" t="s">
        <v>419</v>
      </c>
      <c r="D249" s="45" t="s">
        <v>403</v>
      </c>
      <c r="E249" s="32" t="s">
        <v>416</v>
      </c>
      <c r="F249" s="43" t="s">
        <v>440</v>
      </c>
      <c r="G249" s="42" t="s">
        <v>441</v>
      </c>
      <c r="H249" s="44">
        <v>14638498</v>
      </c>
      <c r="I249" s="44">
        <v>14638498</v>
      </c>
      <c r="J249" s="43" t="s">
        <v>417</v>
      </c>
      <c r="K249" s="43" t="s">
        <v>30</v>
      </c>
      <c r="L249" s="38" t="s">
        <v>418</v>
      </c>
      <c r="M249" s="36"/>
    </row>
    <row r="250" spans="1:13" ht="108">
      <c r="A250" s="31"/>
      <c r="B250" s="37">
        <v>80121704</v>
      </c>
      <c r="C250" s="47" t="s">
        <v>442</v>
      </c>
      <c r="D250" s="45" t="s">
        <v>403</v>
      </c>
      <c r="E250" s="32" t="s">
        <v>416</v>
      </c>
      <c r="F250" s="43" t="s">
        <v>440</v>
      </c>
      <c r="G250" s="42" t="s">
        <v>441</v>
      </c>
      <c r="H250" s="44">
        <v>14638498</v>
      </c>
      <c r="I250" s="44">
        <v>14638498</v>
      </c>
      <c r="J250" s="43" t="s">
        <v>417</v>
      </c>
      <c r="K250" s="43" t="s">
        <v>30</v>
      </c>
      <c r="L250" s="38" t="s">
        <v>418</v>
      </c>
      <c r="M250" s="36"/>
    </row>
    <row r="251" spans="1:13" ht="18">
      <c r="A251" s="31"/>
      <c r="B251" s="33"/>
      <c r="C251" s="48"/>
      <c r="D251" s="45"/>
      <c r="E251" s="32"/>
      <c r="F251" s="43"/>
      <c r="G251" s="42"/>
      <c r="H251" s="44"/>
      <c r="I251" s="44"/>
      <c r="J251" s="43"/>
      <c r="K251" s="43"/>
      <c r="L251" s="38"/>
      <c r="M251" s="36"/>
    </row>
    <row r="252" spans="12:13" ht="15">
      <c r="L252" s="19"/>
      <c r="M252" s="36"/>
    </row>
    <row r="253" spans="2:13" ht="30.75" thickBot="1">
      <c r="B253" s="18" t="s">
        <v>21</v>
      </c>
      <c r="C253" s="12"/>
      <c r="D253" s="28"/>
      <c r="L253" s="46"/>
      <c r="M253" s="36"/>
    </row>
    <row r="254" spans="2:13" ht="30">
      <c r="B254" s="9" t="s">
        <v>6</v>
      </c>
      <c r="C254" s="13" t="s">
        <v>22</v>
      </c>
      <c r="D254" s="23" t="s">
        <v>14</v>
      </c>
      <c r="L254" s="46"/>
      <c r="M254" s="36"/>
    </row>
    <row r="255" spans="2:13" ht="15">
      <c r="B255" s="16"/>
      <c r="C255" s="10"/>
      <c r="D255" s="29"/>
      <c r="L255" s="46"/>
      <c r="M255" s="36"/>
    </row>
    <row r="256" spans="2:13" ht="15">
      <c r="B256" s="16"/>
      <c r="C256" s="10"/>
      <c r="D256" s="29"/>
      <c r="L256" s="46"/>
      <c r="M256" s="36"/>
    </row>
    <row r="257" spans="2:13" ht="15">
      <c r="B257" s="16"/>
      <c r="C257" s="10"/>
      <c r="D257" s="29"/>
      <c r="L257" s="46"/>
      <c r="M257" s="36"/>
    </row>
    <row r="258" spans="2:13" ht="15">
      <c r="B258" s="16"/>
      <c r="C258" s="10"/>
      <c r="D258" s="29"/>
      <c r="L258" s="34"/>
      <c r="M258" s="53"/>
    </row>
    <row r="259" spans="2:13" ht="15.75" thickBot="1">
      <c r="B259" s="17"/>
      <c r="C259" s="11"/>
      <c r="D259" s="30"/>
      <c r="L259" s="34"/>
      <c r="M259" s="53"/>
    </row>
    <row r="260" spans="12:13" ht="15">
      <c r="L260" s="34"/>
      <c r="M260" s="6"/>
    </row>
    <row r="261" spans="12:13" ht="15">
      <c r="L261" s="34"/>
      <c r="M261" s="6"/>
    </row>
    <row r="262" spans="12:13" ht="15">
      <c r="L262" s="34"/>
      <c r="M262" s="6"/>
    </row>
    <row r="263" spans="11:12" ht="15">
      <c r="K263" s="24"/>
      <c r="L263" s="34"/>
    </row>
    <row r="264" spans="11:12" ht="15">
      <c r="K264" s="24"/>
      <c r="L264" s="34"/>
    </row>
    <row r="265" spans="11:12" ht="15">
      <c r="K265" s="24"/>
      <c r="L265" s="34"/>
    </row>
    <row r="266" spans="11:12" ht="15">
      <c r="K266" s="24"/>
      <c r="L266" s="34"/>
    </row>
    <row r="267" spans="11:12" ht="15">
      <c r="K267" s="24"/>
      <c r="L267" s="34"/>
    </row>
    <row r="268" spans="11:12" ht="15">
      <c r="K268" s="24"/>
      <c r="L268" s="34"/>
    </row>
    <row r="269" spans="11:12" ht="15">
      <c r="K269" s="24"/>
      <c r="L269" s="34"/>
    </row>
    <row r="270" spans="11:12" ht="15">
      <c r="K270" s="24"/>
      <c r="L270" s="34"/>
    </row>
    <row r="271" spans="11:12" ht="15">
      <c r="K271" s="24"/>
      <c r="L271" s="34"/>
    </row>
    <row r="272" spans="11:12" ht="15">
      <c r="K272" s="24"/>
      <c r="L272" s="34"/>
    </row>
    <row r="273" spans="11:12" ht="15">
      <c r="K273" s="24"/>
      <c r="L273" s="34"/>
    </row>
    <row r="274" spans="11:12" ht="15">
      <c r="K274" s="24"/>
      <c r="L274" s="34"/>
    </row>
    <row r="275" spans="11:12" ht="15">
      <c r="K275" s="24"/>
      <c r="L275" s="34"/>
    </row>
    <row r="276" spans="9:12" ht="15">
      <c r="I276" s="24">
        <f>SUBTOTAL(9,I19:I270)</f>
        <v>141889536383.84183</v>
      </c>
      <c r="L276" s="34"/>
    </row>
    <row r="277" ht="15">
      <c r="L277" s="34"/>
    </row>
    <row r="278" ht="15">
      <c r="L278" s="34"/>
    </row>
    <row r="279" ht="15">
      <c r="L279" s="34"/>
    </row>
  </sheetData>
  <sheetProtection/>
  <autoFilter ref="B18:L251"/>
  <mergeCells count="2">
    <mergeCell ref="F5:I9"/>
    <mergeCell ref="F11:I15"/>
  </mergeCells>
  <hyperlinks>
    <hyperlink ref="L117" r:id="rId1" display="galbal@consejosuperior.ramajudicial.gov.co"/>
    <hyperlink ref="L161" r:id="rId2" display="contratacion@deaj,ramajudicial.gov.co"/>
    <hyperlink ref="L162" r:id="rId3" display="contratacion@deaj,ramajudicial.gov.co"/>
    <hyperlink ref="L214" r:id="rId4" display="regnal@cendoj.ramajudicial.gov.co;mcuevasm@cendoj.ramajudicial.gov.co;lleytonv@cendoj.ramajudicial.gov.co;fruizv@cendoj.rmajudicial.gov.co"/>
    <hyperlink ref="L179" r:id="rId5" display="contratacion@deaj,ramajudicial.gov.co"/>
    <hyperlink ref="L180" r:id="rId6" display="contratacion@deaj,ramajudicial.gov.co"/>
    <hyperlink ref="L83" r:id="rId7" display="emejiam@deaj.ramajudicial.gov.co"/>
  </hyperlinks>
  <printOptions/>
  <pageMargins left="0.25" right="0.25" top="0.75" bottom="0.75" header="0.3" footer="0.3"/>
  <pageSetup fitToHeight="0" fitToWidth="1" horizontalDpi="600" verticalDpi="600" orientation="landscape" scale="41"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2017-11-03T23:30:17Z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