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Hoja1" sheetId="1" r:id="rId1"/>
  </sheets>
  <externalReferences>
    <externalReference r:id="rId4"/>
  </externalReferences>
  <definedNames>
    <definedName name="_xlnm.Print_Area" localSheetId="0">'Hoja1'!$C$18:$J$19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<sst xmlns="http://schemas.openxmlformats.org/spreadsheetml/2006/main" count="394" uniqueCount="133">
  <si>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</si>
  <si>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</si>
  <si>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</si>
  <si>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</si>
  <si>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</si>
  <si>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</si>
  <si>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</si>
  <si>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</si>
  <si>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</si>
  <si>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</si>
  <si>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</si>
  <si>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</si>
  <si>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</si>
  <si>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</si>
  <si>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</si>
  <si>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</si>
  <si>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</si>
  <si>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</si>
  <si>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</si>
  <si>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</si>
  <si>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</si>
  <si>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</si>
  <si>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</si>
  <si>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</si>
  <si>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</si>
  <si>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</si>
  <si>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</si>
  <si>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</si>
  <si>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</si>
  <si>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N/A</t>
  </si>
  <si>
    <t>CONSEJO SUPERIOR DE LA JUDICATURA</t>
  </si>
  <si>
    <t>CALLE 72 No. 7 - 96</t>
  </si>
  <si>
    <t>www.ramajudicial.gov.co</t>
  </si>
  <si>
    <t>Garantizar la publicidad, concurrencia y participación de oferentes, con el fin de satisfacer la adquisición de bienes y servicios con eficiencia y eficacia para una pronta y oportuna administración de justicia.</t>
  </si>
  <si>
    <t>UNIDAD ADMINISTRATIVA- DEAJ</t>
  </si>
  <si>
    <t>MISION: Dar cumplimiento al mandato constitucional y legal de administrar justicia en forma independiente, desconcentrada y en igualdad de condiciones a todas las personas naturales y jurídicas en el territorio colombiano, a través de modelos de gestión integrales que respondan adecuada y oportunamente a la demanda de justicia en cada una de las jurisdicciones
VISION: En el año 2025 la Rama Judicial será reconocida a nivel nacional e internacional por su contribución a la sociedad mediante la celeridad en el desarrollo de los procesos judiciales, con decisiones justas y equitativas, acorde con los preceptos legales, respondiendo a las necesidades cambiantes del mundo y de la sociedad y se caracterizará por el compromiso, el respeto a la ciudadanía, la cultura de servicio, la coordinación interinstitucional y el profesionalismo de los servidores judiciales, todo ello soportado con tecnología de punta y una adecuada infraestructura física que permita la satisfacción de la demanda de justicia.</t>
  </si>
  <si>
    <t>Contratar servicios profesionales de apoyo a la gestion para las direrentes unidades de la Direcciön Ejecutiva de Administración Judicial.</t>
  </si>
  <si>
    <t>Enero</t>
  </si>
  <si>
    <t>Hasta el 31 de diciembre de 2019</t>
  </si>
  <si>
    <t>Contratación Directa</t>
  </si>
  <si>
    <t>No</t>
  </si>
  <si>
    <t>njimenep@deaj.ramajudicial.gov.co, ntalerov@deaj.ramajudicial.gov.co</t>
  </si>
  <si>
    <t>Sevicios de Consultoría de Negocios y Administración Corporativa</t>
  </si>
  <si>
    <t>cgalindc@deaj.ramajudicial.gov.co</t>
  </si>
  <si>
    <t>Febrero</t>
  </si>
  <si>
    <t>81161711
82101900
83111800
83121701
82101601</t>
  </si>
  <si>
    <t>Realizar la preproducción, producción y emisión de teleconferencias y/o programas de radio y televisión.</t>
  </si>
  <si>
    <t>arojasq@deaj.ramajudicial.gov.co</t>
  </si>
  <si>
    <t>Presupuesto de entidad nacional</t>
  </si>
  <si>
    <t>10 meses</t>
  </si>
  <si>
    <t>Prestar el servicio de suscripción al Diario Oficial.</t>
  </si>
  <si>
    <t>Marzo</t>
  </si>
  <si>
    <t>12 meses</t>
  </si>
  <si>
    <t>dbuitrag@deaj.ramajudicial.gov.co</t>
  </si>
  <si>
    <t>Publicar en el Diario Oficial acuerdos, resoluciones y demás actos administrativos que por su naturaleza requieren las Altas Cortes y la Dirección Ejecutiva de Administración Judicial.</t>
  </si>
  <si>
    <t xml:space="preserve">Hasta el 31 de diciembre de 2019  </t>
  </si>
  <si>
    <t>80161500
80121704
80101500
77102004
81101500
80111500</t>
  </si>
  <si>
    <t>43191500</t>
  </si>
  <si>
    <t xml:space="preserve">Tecnología radio trunking digital iden </t>
  </si>
  <si>
    <t>Octubre</t>
  </si>
  <si>
    <t>80131500</t>
  </si>
  <si>
    <t xml:space="preserve">Conceder por parte del arrendador al arrendatario el uso y goce de la Torre D del Centro Comercial y Financiero Avenida Chile, ubicado en la calle 73 N° 10-83 de la ciudad de Bogotá, con un área como cuerpo cierto de aproximadamente 5.000 m² y 53 cupos de parqueadero y sótanos. </t>
  </si>
  <si>
    <t>Julio</t>
  </si>
  <si>
    <t>86101713</t>
  </si>
  <si>
    <t xml:space="preserve">Alianzas y convenios  para el desarrollo de actividades tecnológicas y científicas acordes a las líneas de investigación de la EJRLB. </t>
  </si>
  <si>
    <t>82121500</t>
  </si>
  <si>
    <t>Impresión y  diagramación de Materiales Académicos.</t>
  </si>
  <si>
    <t>Contratar la asesoría en pedagogía y metodología para la construcción de los planes y materiales académicos de la Escuela Judicial “Rodrigo Lara Bonilla”.</t>
  </si>
  <si>
    <t>Contratar la asesoría para la gestión en los aspectos metodológicos y técnicos para la implementación de la investigación formativa y aplicada de la Escuela Judicial “Rodrigo Lara Bonilla”.</t>
  </si>
  <si>
    <t>80101505</t>
  </si>
  <si>
    <t>81112200   81111805   81111811</t>
  </si>
  <si>
    <t>Soporte a Sigobius</t>
  </si>
  <si>
    <t>Servicios especializados de actualización y soporte en sitio, Sistema Talento Humano (Kactus)</t>
  </si>
  <si>
    <t>Actualización y soporte de aplicaciones - Soporte en sitio para el Aplicativo SICOF.</t>
  </si>
  <si>
    <t>Adquisición, Actualización y Soporte de Licencias de Software - Sistema de Grabación de Audiencias CÍCERO</t>
  </si>
  <si>
    <t>81111500   81112200   81111504</t>
  </si>
  <si>
    <t>Soporte de relatorías- jurisprudencia</t>
  </si>
  <si>
    <t>24101601   72154000   72121100   72121400   80101604   81101508</t>
  </si>
  <si>
    <t xml:space="preserve">Contratar el Suministro, instalacion, requerimientos cíviles, electricos, desinstalación de los equipos existentes, manejo y disposición final de residuos y puesta en marcha de los 9 equipos para el Palacio de Justicia de Cali Pedro Elías Serrano Abadía  </t>
  </si>
  <si>
    <t>80101600   81101500</t>
  </si>
  <si>
    <t>Aunar esfuerzos para desarrollar de manera conjunta la formulación, estructuración y ejecución del proyecto de construcción del Palacio de Justicia de Medellín Antioquia que se desarrollará en el lote ubicado en la Calle 41 N° 52-28, con Matricula Inmobiliaria 001-773575 en el Centro Administrativo Departamental “La Alpujarra”, que reúna el Tribunal Superior de Medellín, el Tribunal Superior de Antioquia, el Tribunal Contencioso Administrativo de Antioquia y al Consejo Seccional de la Judicatura, mediante la construcción y dotación de una edificación de 25.000 M2 de área estimada.</t>
  </si>
  <si>
    <t>Junio</t>
  </si>
  <si>
    <t>95121700   81101500</t>
  </si>
  <si>
    <t xml:space="preserve">Realizar el proceso de Adquisición de inmuebles y/o lotes de terreno para la infraestructura propia del sector a nivel nacional </t>
  </si>
  <si>
    <t>Abril</t>
  </si>
  <si>
    <t>78111808</t>
  </si>
  <si>
    <t>Renting de Vehículos</t>
  </si>
  <si>
    <t>1 Año(s)</t>
  </si>
  <si>
    <t>25 Mes (s)</t>
  </si>
  <si>
    <t>6 Mes (s)</t>
  </si>
  <si>
    <t>11 Mes (s)</t>
  </si>
  <si>
    <t>8 Mes (s)</t>
  </si>
  <si>
    <t>10 Mes (s)</t>
  </si>
  <si>
    <t>30 Mes (s)</t>
  </si>
  <si>
    <t>5 Mes (s)</t>
  </si>
  <si>
    <t>4 Año(s)</t>
  </si>
  <si>
    <t>Contratación directa (con ofertas)</t>
  </si>
  <si>
    <t>Contratación directa</t>
  </si>
  <si>
    <t>Sí</t>
  </si>
  <si>
    <t>No solicitadas</t>
  </si>
  <si>
    <t>NA</t>
  </si>
  <si>
    <t>Solicitadas</t>
  </si>
  <si>
    <t>wmulforv@deaj.ramajudicial.gov.co</t>
  </si>
  <si>
    <t>jarevalc@cendoj.ramajudicial.gov.co</t>
  </si>
  <si>
    <t>jtorresr@cendoj.ramajudicial.gov.co</t>
  </si>
  <si>
    <t>mdonados@deaj.ramajudicial.gov.co</t>
  </si>
  <si>
    <t>cthomasb@deaj.ramajudicial.gov.co</t>
  </si>
  <si>
    <t>hcastilg@deaj.ramajudicial.gov.co</t>
  </si>
  <si>
    <t>contrataciondeaj@deaj.ramajudicial.gov.co</t>
  </si>
  <si>
    <t>90111600</t>
  </si>
  <si>
    <t xml:space="preserve">Prestar los servicios logísticos de alojamiento, alimentación, auditorios, ayudas audiovisuales, transporte terrestre y fluvial, materiales académicos, organización de eventos académicos, apoyo logístico, y los demás servicios conexos contemplados en el anexo técnico y que se requieran para el desarrollo y ejecución del Plan de Formación de la Rama judicial 2019.    </t>
  </si>
  <si>
    <t>Construcción de un módulo de formación sobre liquidaciones para la especialidad contencioso administrativo.</t>
  </si>
  <si>
    <t>Construcción de un módulo de formación sobre prevención del daño antijurídico por privación injusta de la libertad- enfocado en la imposición de las medidas de aseguramiento.</t>
  </si>
  <si>
    <t xml:space="preserve">Construcción de un módulo de formación para los asistentes sociales en la rama judicial. </t>
  </si>
  <si>
    <t>Actualización del módulo de formación sobre interpretación constitucional.</t>
  </si>
  <si>
    <t>Apoyar la Inscripción de servidores judiciales de carrera judicial, para su participación y capacitación en seminarios, congresos, foros, simposios y demás jornadas académicas ofertadas por instituciones   externas.</t>
  </si>
  <si>
    <t>Construcción de dos (2) documentos de formación sobre sociedades y teoría del negocio jurídico.</t>
  </si>
  <si>
    <t>Construcción de un documento de trabajo sobre derecho electoral.</t>
  </si>
  <si>
    <t>Construcción de un módulo de formación sobre derecho de seguros.</t>
  </si>
  <si>
    <t>Construcción de un módulo de formación sobre derecho económico: intervención del Estado en la economía y el derecho del consumidor.</t>
  </si>
  <si>
    <t>Construcción de un módulo de formación sobre derecho penal especial</t>
  </si>
  <si>
    <t>Construcción de un módulo Disciplinario</t>
  </si>
  <si>
    <t>Construcción de un módulo de formación sobre técnicas de interrogatorio con enfoque diferencial de sujetos.</t>
  </si>
  <si>
    <t>Construcción de un módulo de formación sobre Justicia Restaurativa</t>
  </si>
  <si>
    <t>Construcción de tres documentos de formación y un podcast por cada temática de los mismos sobre evidencia digital.</t>
  </si>
  <si>
    <t>Actualización del módulo de derecho laboral individual.</t>
  </si>
  <si>
    <t>Actualización del módulo de juez director del despacho</t>
  </si>
  <si>
    <t>Construcción de un documento de formación sobre el acceso a la administración de justicia por parte de las personas con discapacidad auditiva</t>
  </si>
  <si>
    <t>lhincapg@cendoj.ramajudicial.gov.co</t>
  </si>
  <si>
    <t>jbeltrat@cendoj.ramajudicial.gov.co</t>
  </si>
  <si>
    <t>Sistema Administrativo - Soporte Cobro Coactivo</t>
  </si>
  <si>
    <t>6 meses</t>
  </si>
  <si>
    <t>Realizar auditorías externas en gestión de calidad y ambiental que den cumplimiento a los requisitos de la Norma Técnica de Calidad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</si>
</sst>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&quot;$&quot;\ #,##0.00"/>
    <numFmt numFmtId="180" formatCode="_(* #,##0_);_(* \(#,##0\);_(* &quot;-&quot;??_);_(@_)"/>
    <numFmt numFmtId="181" formatCode="mmm\ yyyy"/>
    <numFmt numFmtId="182" formatCode="[$-240A]dddd\,\ dd&quot; de &quot;mmmm&quot; de &quot;yyyy"/>
    <numFmt numFmtId="183" formatCode="[$-240A]d&quot; de &quot;mmmm&quot; de &quot;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&quot;$&quot;* #,##0_-;\-&quot;$&quot;* #,##0_-;_-&quot;$&quot;* &quot;-&quot;??_-;_-@_-"/>
    <numFmt numFmtId="189" formatCode="&quot;$&quot;#,##0.00"/>
    <numFmt numFmtId="190" formatCode="&quot;$&quot;#,##0"/>
    <numFmt numFmtId="191" formatCode="&quot;$&quot;\ #,##0"/>
    <numFmt numFmtId="192" formatCode="#,###\ &quot;COP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0" applyFill="0" applyBorder="0" applyProtection="0">
      <alignment horizontal="left" vertical="center"/>
    </xf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92" fontId="3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 quotePrefix="1">
      <alignment vertical="top" wrapText="1"/>
    </xf>
    <xf numFmtId="0" fontId="40" fillId="0" borderId="11" xfId="48" applyBorder="1" applyAlignment="1" quotePrefix="1">
      <alignment vertical="top" wrapText="1"/>
    </xf>
    <xf numFmtId="0" fontId="0" fillId="0" borderId="0" xfId="0" applyFill="1" applyAlignment="1">
      <alignment vertical="top" wrapText="1"/>
    </xf>
    <xf numFmtId="178" fontId="0" fillId="0" borderId="11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30" fillId="23" borderId="13" xfId="4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/>
    </xf>
    <xf numFmtId="0" fontId="30" fillId="23" borderId="16" xfId="4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0" fillId="23" borderId="13" xfId="4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0" fillId="23" borderId="16" xfId="41" applyBorder="1" applyAlignment="1">
      <alignment horizontal="center" vertical="top" wrapText="1"/>
    </xf>
    <xf numFmtId="0" fontId="30" fillId="23" borderId="10" xfId="41" applyBorder="1" applyAlignment="1">
      <alignment horizontal="center" vertical="top" wrapText="1"/>
    </xf>
    <xf numFmtId="179" fontId="0" fillId="0" borderId="0" xfId="0" applyNumberFormat="1" applyAlignment="1">
      <alignment vertical="top" wrapText="1"/>
    </xf>
    <xf numFmtId="179" fontId="0" fillId="0" borderId="0" xfId="0" applyNumberFormat="1" applyFill="1" applyAlignment="1">
      <alignment vertical="top" wrapText="1"/>
    </xf>
    <xf numFmtId="179" fontId="30" fillId="23" borderId="16" xfId="41" applyNumberFormat="1" applyBorder="1" applyAlignment="1">
      <alignment horizontal="center" vertical="top" wrapText="1"/>
    </xf>
    <xf numFmtId="17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2" fillId="0" borderId="0" xfId="0" applyFont="1" applyFill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0" fontId="0" fillId="0" borderId="0" xfId="0" applyFill="1" applyAlignment="1">
      <alignment horizontal="center" vertical="top" wrapText="1"/>
    </xf>
    <xf numFmtId="180" fontId="2" fillId="33" borderId="0" xfId="51" applyNumberFormat="1" applyFont="1" applyFill="1" applyBorder="1" applyAlignment="1">
      <alignment vertical="center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center" wrapText="1"/>
    </xf>
    <xf numFmtId="15" fontId="50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51" fillId="0" borderId="14" xfId="85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 horizontal="center" vertical="top" wrapText="1"/>
    </xf>
    <xf numFmtId="190" fontId="22" fillId="0" borderId="0" xfId="0" applyNumberFormat="1" applyFont="1" applyFill="1" applyBorder="1" applyAlignment="1">
      <alignment vertical="top" wrapText="1"/>
    </xf>
    <xf numFmtId="0" fontId="30" fillId="23" borderId="19" xfId="41" applyBorder="1" applyAlignment="1">
      <alignment horizontal="center" vertical="top" wrapText="1"/>
    </xf>
    <xf numFmtId="180" fontId="2" fillId="33" borderId="20" xfId="51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50" fillId="0" borderId="14" xfId="0" applyFont="1" applyFill="1" applyBorder="1" applyAlignment="1">
      <alignment horizontal="center" vertical="center" wrapText="1"/>
    </xf>
    <xf numFmtId="190" fontId="50" fillId="0" borderId="14" xfId="0" applyNumberFormat="1" applyFont="1" applyFill="1" applyBorder="1" applyAlignment="1">
      <alignment horizontal="right" vertical="center"/>
    </xf>
    <xf numFmtId="0" fontId="25" fillId="0" borderId="14" xfId="0" applyNumberFormat="1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15" fontId="52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190" fontId="52" fillId="0" borderId="14" xfId="0" applyNumberFormat="1" applyFont="1" applyFill="1" applyBorder="1" applyAlignment="1">
      <alignment horizontal="right" vertical="center"/>
    </xf>
    <xf numFmtId="0" fontId="52" fillId="0" borderId="14" xfId="0" applyFont="1" applyFill="1" applyBorder="1" applyAlignment="1">
      <alignment horizontal="left" vertical="center" wrapText="1"/>
    </xf>
    <xf numFmtId="0" fontId="40" fillId="0" borderId="0" xfId="48" applyAlignment="1">
      <alignment/>
    </xf>
    <xf numFmtId="49" fontId="36" fillId="0" borderId="14" xfId="33" applyFont="1" applyBorder="1" applyAlignment="1" applyProtection="1">
      <alignment horizontal="left" vertical="top" wrapText="1"/>
      <protection locked="0"/>
    </xf>
    <xf numFmtId="49" fontId="40" fillId="0" borderId="14" xfId="48" applyNumberFormat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49" fontId="31" fillId="0" borderId="14" xfId="33" applyBorder="1" applyAlignment="1" applyProtection="1">
      <alignment horizontal="left" vertical="center" wrapText="1"/>
      <protection locked="0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Currency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2 2" xfId="54"/>
    <cellStyle name="Millares [0] 2 2 2" xfId="55"/>
    <cellStyle name="Millares [0] 2 3" xfId="56"/>
    <cellStyle name="Millares 2" xfId="57"/>
    <cellStyle name="Millares 2 2" xfId="58"/>
    <cellStyle name="Millares 2 2 2" xfId="59"/>
    <cellStyle name="Millares 2 2 2 2" xfId="60"/>
    <cellStyle name="Millares 2 2 3" xfId="61"/>
    <cellStyle name="Millares 2 3" xfId="62"/>
    <cellStyle name="Millares 2 3 2" xfId="63"/>
    <cellStyle name="Millares 2 3 2 2" xfId="64"/>
    <cellStyle name="Millares 2 3 3" xfId="65"/>
    <cellStyle name="Millares 2 4" xfId="66"/>
    <cellStyle name="Millares 2 4 2" xfId="67"/>
    <cellStyle name="Millares 2 5" xfId="68"/>
    <cellStyle name="Millares 3" xfId="69"/>
    <cellStyle name="Millares 3 2" xfId="70"/>
    <cellStyle name="Millares 3 2 2" xfId="71"/>
    <cellStyle name="Millares 3 3" xfId="72"/>
    <cellStyle name="Millares 4" xfId="73"/>
    <cellStyle name="Millares 4 2" xfId="74"/>
    <cellStyle name="Millares 4 2 2" xfId="75"/>
    <cellStyle name="Millares 4 3" xfId="76"/>
    <cellStyle name="Millares 5" xfId="77"/>
    <cellStyle name="Millares 5 2" xfId="78"/>
    <cellStyle name="Millares 6" xfId="79"/>
    <cellStyle name="Millares 6 2" xfId="80"/>
    <cellStyle name="Millares 7" xfId="81"/>
    <cellStyle name="Currency" xfId="82"/>
    <cellStyle name="Currency [0]" xfId="83"/>
    <cellStyle name="Neutral" xfId="84"/>
    <cellStyle name="Normal 2 2" xfId="85"/>
    <cellStyle name="Normal 2 6" xfId="86"/>
    <cellStyle name="Normal 2 6 2" xfId="87"/>
    <cellStyle name="Normal 23" xfId="88"/>
    <cellStyle name="Notas" xfId="89"/>
    <cellStyle name="Percent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%20de%20Compras%202019\Planes\PAA%20A%20PUBLICAR\SECOP%20II\FORMATO%20PAA%20SECOP%20II%20aju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chivo de datos"/>
      <sheetName val="paa"/>
      <sheetName val="Adquisiciones Carg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galindc@deaj.ramajudicial.gov.co" TargetMode="External" /><Relationship Id="rId2" Type="http://schemas.openxmlformats.org/officeDocument/2006/relationships/hyperlink" Target="mailto:dbuitrag@deaj.ramajudicial.gov.co" TargetMode="External" /><Relationship Id="rId3" Type="http://schemas.openxmlformats.org/officeDocument/2006/relationships/hyperlink" Target="mailto:dbuitrag@deaj.ramajudicial.gov.co" TargetMode="External" /><Relationship Id="rId4" Type="http://schemas.openxmlformats.org/officeDocument/2006/relationships/hyperlink" Target="mailto:lhincapg@cendoj.ramajudicial.gov.co" TargetMode="External" /><Relationship Id="rId5" Type="http://schemas.openxmlformats.org/officeDocument/2006/relationships/hyperlink" Target="mailto:lhincapg@cendoj.ramajudicial.gov.co" TargetMode="External" /><Relationship Id="rId6" Type="http://schemas.openxmlformats.org/officeDocument/2006/relationships/hyperlink" Target="mailto:lhincapg@cendoj.ramajudicial.gov.co" TargetMode="External" /><Relationship Id="rId7" Type="http://schemas.openxmlformats.org/officeDocument/2006/relationships/hyperlink" Target="mailto:jbeltrat@cendoj.ramajudicial.gov.co" TargetMode="External" /><Relationship Id="rId8" Type="http://schemas.openxmlformats.org/officeDocument/2006/relationships/hyperlink" Target="mailto:lhincapg@cendoj.ramajudicial.gov.co" TargetMode="External" /><Relationship Id="rId9" Type="http://schemas.openxmlformats.org/officeDocument/2006/relationships/hyperlink" Target="mailto:lhincapg@cendoj.ramajudicial.gov.co" TargetMode="External" /><Relationship Id="rId10" Type="http://schemas.openxmlformats.org/officeDocument/2006/relationships/hyperlink" Target="mailto:lhincapg@cendoj.ramajudicial.gov.co" TargetMode="External" /><Relationship Id="rId11" Type="http://schemas.openxmlformats.org/officeDocument/2006/relationships/hyperlink" Target="mailto:lhincapg@cendoj.ramajudicial.gov.co" TargetMode="External" /><Relationship Id="rId12" Type="http://schemas.openxmlformats.org/officeDocument/2006/relationships/hyperlink" Target="mailto:lhincapg@cendoj.ramajudicial.gov.co" TargetMode="External" /><Relationship Id="rId13" Type="http://schemas.openxmlformats.org/officeDocument/2006/relationships/hyperlink" Target="mailto:lhincapg@cendoj.ramajudicial.gov.co" TargetMode="External" /><Relationship Id="rId14" Type="http://schemas.openxmlformats.org/officeDocument/2006/relationships/hyperlink" Target="mailto:lhincapg@cendoj.ramajudicial.gov.co" TargetMode="External" /><Relationship Id="rId15" Type="http://schemas.openxmlformats.org/officeDocument/2006/relationships/hyperlink" Target="mailto:lhincapg@cendoj.ramajudicial.gov.co" TargetMode="External" /><Relationship Id="rId16" Type="http://schemas.openxmlformats.org/officeDocument/2006/relationships/hyperlink" Target="mailto:lhincapg@cendoj.ramajudicial.gov.co" TargetMode="External" /><Relationship Id="rId17" Type="http://schemas.openxmlformats.org/officeDocument/2006/relationships/hyperlink" Target="mailto:lhincapg@cendoj.ramajudicial.gov.co" TargetMode="External" /><Relationship Id="rId18" Type="http://schemas.openxmlformats.org/officeDocument/2006/relationships/hyperlink" Target="mailto:lhincapg@cendoj.ramajudicial.gov.co" TargetMode="External" /><Relationship Id="rId19" Type="http://schemas.openxmlformats.org/officeDocument/2006/relationships/hyperlink" Target="mailto:lhincapg@cendoj.ramajudicial.gov.co" TargetMode="External" /><Relationship Id="rId20" Type="http://schemas.openxmlformats.org/officeDocument/2006/relationships/hyperlink" Target="mailto:lhincapg@cendoj.ramajudicial.gov.co" TargetMode="External" /><Relationship Id="rId21" Type="http://schemas.openxmlformats.org/officeDocument/2006/relationships/hyperlink" Target="mailto:lhincapg@cendoj.ramajudicial.gov.co" TargetMode="External" /><Relationship Id="rId22" Type="http://schemas.openxmlformats.org/officeDocument/2006/relationships/hyperlink" Target="mailto:lhincapg@cendoj.ramajudicial.gov.co" TargetMode="External" /><Relationship Id="rId23" Type="http://schemas.openxmlformats.org/officeDocument/2006/relationships/hyperlink" Target="mailto:lhincapg@cendoj.ramajudicial.gov.co" TargetMode="External" /><Relationship Id="rId24" Type="http://schemas.openxmlformats.org/officeDocument/2006/relationships/vmlDrawing" Target="../drawings/vmlDrawing1.v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7"/>
  <sheetViews>
    <sheetView tabSelected="1" zoomScale="75" zoomScaleNormal="75" zoomScalePageLayoutView="80" workbookViewId="0" topLeftCell="A53">
      <selection activeCell="J48" sqref="J48:K48"/>
    </sheetView>
  </sheetViews>
  <sheetFormatPr defaultColWidth="10.8515625" defaultRowHeight="15"/>
  <cols>
    <col min="1" max="1" width="10.8515625" style="6" customWidth="1"/>
    <col min="2" max="2" width="19.57421875" style="19" customWidth="1"/>
    <col min="3" max="3" width="77.00390625" style="1" customWidth="1"/>
    <col min="4" max="4" width="24.140625" style="21" customWidth="1"/>
    <col min="5" max="5" width="15.140625" style="1" customWidth="1"/>
    <col min="6" max="6" width="17.421875" style="1" customWidth="1"/>
    <col min="7" max="7" width="13.421875" style="1" customWidth="1"/>
    <col min="8" max="8" width="21.28125" style="24" customWidth="1"/>
    <col min="9" max="9" width="26.140625" style="24" customWidth="1"/>
    <col min="10" max="10" width="16.140625" style="1" bestFit="1" customWidth="1"/>
    <col min="11" max="11" width="22.8515625" style="1" customWidth="1"/>
    <col min="12" max="12" width="47.140625" style="1" customWidth="1"/>
    <col min="13" max="13" width="21.00390625" style="1" customWidth="1"/>
    <col min="14" max="14" width="42.421875" style="1" customWidth="1"/>
    <col min="15" max="16384" width="10.8515625" style="1" customWidth="1"/>
  </cols>
  <sheetData>
    <row r="2" ht="15">
      <c r="B2" s="14" t="s">
        <v>20</v>
      </c>
    </row>
    <row r="3" ht="15">
      <c r="B3" s="14"/>
    </row>
    <row r="4" ht="15.75" thickBot="1">
      <c r="B4" s="14" t="s">
        <v>0</v>
      </c>
    </row>
    <row r="5" spans="2:9" ht="15">
      <c r="B5" s="15" t="s">
        <v>1</v>
      </c>
      <c r="C5" s="2" t="s">
        <v>30</v>
      </c>
      <c r="F5" s="60" t="s">
        <v>27</v>
      </c>
      <c r="G5" s="61"/>
      <c r="H5" s="61"/>
      <c r="I5" s="62"/>
    </row>
    <row r="6" spans="2:9" ht="15">
      <c r="B6" s="16" t="s">
        <v>2</v>
      </c>
      <c r="C6" s="3" t="s">
        <v>31</v>
      </c>
      <c r="F6" s="63"/>
      <c r="G6" s="64"/>
      <c r="H6" s="64"/>
      <c r="I6" s="65"/>
    </row>
    <row r="7" spans="2:9" ht="15">
      <c r="B7" s="16" t="s">
        <v>3</v>
      </c>
      <c r="C7" s="4">
        <v>3127011</v>
      </c>
      <c r="F7" s="63"/>
      <c r="G7" s="64"/>
      <c r="H7" s="64"/>
      <c r="I7" s="65"/>
    </row>
    <row r="8" spans="2:9" ht="15">
      <c r="B8" s="16" t="s">
        <v>16</v>
      </c>
      <c r="C8" s="5" t="s">
        <v>32</v>
      </c>
      <c r="F8" s="63"/>
      <c r="G8" s="64"/>
      <c r="H8" s="64"/>
      <c r="I8" s="65"/>
    </row>
    <row r="9" spans="2:9" ht="210">
      <c r="B9" s="16" t="s">
        <v>19</v>
      </c>
      <c r="C9" s="3" t="s">
        <v>35</v>
      </c>
      <c r="F9" s="66"/>
      <c r="G9" s="67"/>
      <c r="H9" s="67"/>
      <c r="I9" s="68"/>
    </row>
    <row r="10" spans="2:9" ht="45">
      <c r="B10" s="16" t="s">
        <v>4</v>
      </c>
      <c r="C10" s="3" t="s">
        <v>33</v>
      </c>
      <c r="F10" s="6"/>
      <c r="G10" s="6"/>
      <c r="H10" s="25"/>
      <c r="I10" s="25"/>
    </row>
    <row r="11" spans="2:9" ht="30">
      <c r="B11" s="16" t="s">
        <v>5</v>
      </c>
      <c r="C11" s="3" t="s">
        <v>34</v>
      </c>
      <c r="F11" s="60" t="s">
        <v>26</v>
      </c>
      <c r="G11" s="61"/>
      <c r="H11" s="61"/>
      <c r="I11" s="62"/>
    </row>
    <row r="12" spans="2:9" ht="15">
      <c r="B12" s="16" t="s">
        <v>23</v>
      </c>
      <c r="C12" s="7">
        <f>+SUM(I19:I59)</f>
        <v>112997588535.368</v>
      </c>
      <c r="D12" s="27"/>
      <c r="F12" s="63"/>
      <c r="G12" s="64"/>
      <c r="H12" s="64"/>
      <c r="I12" s="65"/>
    </row>
    <row r="13" spans="2:9" ht="45">
      <c r="B13" s="16" t="s">
        <v>24</v>
      </c>
      <c r="C13" s="7">
        <f>+C14*10</f>
        <v>828116000</v>
      </c>
      <c r="F13" s="63"/>
      <c r="G13" s="64"/>
      <c r="H13" s="64"/>
      <c r="I13" s="65"/>
    </row>
    <row r="14" spans="2:9" ht="45">
      <c r="B14" s="16" t="s">
        <v>25</v>
      </c>
      <c r="C14" s="7">
        <v>82811600</v>
      </c>
      <c r="F14" s="63"/>
      <c r="G14" s="64"/>
      <c r="H14" s="64"/>
      <c r="I14" s="65"/>
    </row>
    <row r="15" spans="2:9" ht="45.75" thickBot="1">
      <c r="B15" s="17" t="s">
        <v>18</v>
      </c>
      <c r="C15" s="8">
        <v>43622</v>
      </c>
      <c r="F15" s="66"/>
      <c r="G15" s="67"/>
      <c r="H15" s="67"/>
      <c r="I15" s="68"/>
    </row>
    <row r="17" ht="15.75" thickBot="1">
      <c r="B17" s="14" t="s">
        <v>15</v>
      </c>
    </row>
    <row r="18" spans="1:14" s="21" customFormat="1" ht="45">
      <c r="A18" s="35"/>
      <c r="B18" s="20" t="s">
        <v>28</v>
      </c>
      <c r="C18" s="22" t="s">
        <v>6</v>
      </c>
      <c r="D18" s="22" t="s">
        <v>17</v>
      </c>
      <c r="E18" s="22" t="s">
        <v>7</v>
      </c>
      <c r="F18" s="22" t="s">
        <v>8</v>
      </c>
      <c r="G18" s="22" t="s">
        <v>9</v>
      </c>
      <c r="H18" s="26" t="s">
        <v>10</v>
      </c>
      <c r="I18" s="26" t="s">
        <v>11</v>
      </c>
      <c r="J18" s="22" t="s">
        <v>12</v>
      </c>
      <c r="K18" s="22" t="s">
        <v>13</v>
      </c>
      <c r="L18" s="44" t="s">
        <v>14</v>
      </c>
      <c r="M18" s="42"/>
      <c r="N18" s="42"/>
    </row>
    <row r="19" spans="2:14" s="31" customFormat="1" ht="96" customHeight="1">
      <c r="B19" s="50" t="s">
        <v>56</v>
      </c>
      <c r="C19" s="51" t="s">
        <v>36</v>
      </c>
      <c r="D19" s="52" t="s">
        <v>37</v>
      </c>
      <c r="E19" s="53" t="s">
        <v>38</v>
      </c>
      <c r="F19" s="54" t="s">
        <v>39</v>
      </c>
      <c r="G19" s="54" t="s">
        <v>48</v>
      </c>
      <c r="H19" s="55">
        <v>2800000000</v>
      </c>
      <c r="I19" s="55">
        <v>2800000000</v>
      </c>
      <c r="J19" s="54" t="s">
        <v>40</v>
      </c>
      <c r="K19" s="54" t="s">
        <v>29</v>
      </c>
      <c r="L19" s="56" t="s">
        <v>41</v>
      </c>
      <c r="M19" s="45"/>
      <c r="N19" s="43"/>
    </row>
    <row r="20" spans="2:14" s="47" customFormat="1" ht="38.25">
      <c r="B20" s="50">
        <v>80101500</v>
      </c>
      <c r="C20" s="51" t="s">
        <v>42</v>
      </c>
      <c r="D20" s="52" t="s">
        <v>44</v>
      </c>
      <c r="E20" s="53" t="s">
        <v>49</v>
      </c>
      <c r="F20" s="54" t="s">
        <v>39</v>
      </c>
      <c r="G20" s="54" t="s">
        <v>48</v>
      </c>
      <c r="H20" s="55">
        <v>4665145000</v>
      </c>
      <c r="I20" s="55">
        <v>4665145000</v>
      </c>
      <c r="J20" s="54" t="s">
        <v>40</v>
      </c>
      <c r="K20" s="54" t="s">
        <v>29</v>
      </c>
      <c r="L20" s="56" t="s">
        <v>43</v>
      </c>
      <c r="M20" s="45"/>
      <c r="N20" s="43"/>
    </row>
    <row r="21" spans="2:14" s="47" customFormat="1" ht="63.75">
      <c r="B21" s="50" t="s">
        <v>45</v>
      </c>
      <c r="C21" s="51" t="s">
        <v>46</v>
      </c>
      <c r="D21" s="52" t="s">
        <v>37</v>
      </c>
      <c r="E21" s="53" t="s">
        <v>38</v>
      </c>
      <c r="F21" s="54" t="s">
        <v>39</v>
      </c>
      <c r="G21" s="54" t="s">
        <v>48</v>
      </c>
      <c r="H21" s="55">
        <v>950000000</v>
      </c>
      <c r="I21" s="55">
        <v>950000000</v>
      </c>
      <c r="J21" s="54" t="s">
        <v>40</v>
      </c>
      <c r="K21" s="54" t="s">
        <v>29</v>
      </c>
      <c r="L21" s="56" t="s">
        <v>47</v>
      </c>
      <c r="M21" s="45"/>
      <c r="N21" s="43"/>
    </row>
    <row r="22" spans="2:14" s="47" customFormat="1" ht="38.25">
      <c r="B22" s="50">
        <v>55101500</v>
      </c>
      <c r="C22" s="51" t="s">
        <v>50</v>
      </c>
      <c r="D22" s="52" t="s">
        <v>51</v>
      </c>
      <c r="E22" s="53" t="s">
        <v>52</v>
      </c>
      <c r="F22" s="54" t="s">
        <v>39</v>
      </c>
      <c r="G22" s="54" t="s">
        <v>48</v>
      </c>
      <c r="H22" s="55">
        <v>1621800</v>
      </c>
      <c r="I22" s="55">
        <v>1621800</v>
      </c>
      <c r="J22" s="54" t="s">
        <v>40</v>
      </c>
      <c r="K22" s="54" t="s">
        <v>29</v>
      </c>
      <c r="L22" s="57" t="s">
        <v>53</v>
      </c>
      <c r="M22" s="45"/>
      <c r="N22" s="43"/>
    </row>
    <row r="23" spans="2:14" s="47" customFormat="1" ht="38.25">
      <c r="B23" s="50">
        <v>82101504</v>
      </c>
      <c r="C23" s="51" t="s">
        <v>54</v>
      </c>
      <c r="D23" s="52" t="s">
        <v>51</v>
      </c>
      <c r="E23" s="53" t="s">
        <v>55</v>
      </c>
      <c r="F23" s="54" t="s">
        <v>39</v>
      </c>
      <c r="G23" s="54" t="s">
        <v>48</v>
      </c>
      <c r="H23" s="55">
        <v>2500000</v>
      </c>
      <c r="I23" s="55">
        <v>2500000</v>
      </c>
      <c r="J23" s="54" t="s">
        <v>40</v>
      </c>
      <c r="K23" s="54" t="s">
        <v>29</v>
      </c>
      <c r="L23" s="57" t="s">
        <v>53</v>
      </c>
      <c r="M23" s="45"/>
      <c r="N23" s="43"/>
    </row>
    <row r="24" spans="2:14" s="47" customFormat="1" ht="38.25">
      <c r="B24" s="50" t="s">
        <v>57</v>
      </c>
      <c r="C24" s="51" t="s">
        <v>58</v>
      </c>
      <c r="D24" s="52" t="s">
        <v>59</v>
      </c>
      <c r="E24" s="53" t="s">
        <v>87</v>
      </c>
      <c r="F24" s="54" t="s">
        <v>96</v>
      </c>
      <c r="G24" s="54" t="s">
        <v>48</v>
      </c>
      <c r="H24" s="55">
        <v>90000000</v>
      </c>
      <c r="I24" s="55">
        <v>7500000</v>
      </c>
      <c r="J24" s="54" t="s">
        <v>98</v>
      </c>
      <c r="K24" s="54" t="s">
        <v>99</v>
      </c>
      <c r="L24" s="57" t="s">
        <v>53</v>
      </c>
      <c r="M24" s="45"/>
      <c r="N24" s="43"/>
    </row>
    <row r="25" spans="2:14" s="47" customFormat="1" ht="51">
      <c r="B25" s="50" t="s">
        <v>60</v>
      </c>
      <c r="C25" s="51" t="s">
        <v>61</v>
      </c>
      <c r="D25" s="52" t="s">
        <v>62</v>
      </c>
      <c r="E25" s="53" t="s">
        <v>88</v>
      </c>
      <c r="F25" s="54" t="s">
        <v>96</v>
      </c>
      <c r="G25" s="54" t="s">
        <v>48</v>
      </c>
      <c r="H25" s="55">
        <v>10067574801</v>
      </c>
      <c r="I25" s="55">
        <v>1323076789</v>
      </c>
      <c r="J25" s="54" t="s">
        <v>98</v>
      </c>
      <c r="K25" s="54" t="s">
        <v>99</v>
      </c>
      <c r="L25" s="57" t="s">
        <v>102</v>
      </c>
      <c r="M25" s="45"/>
      <c r="N25" s="43"/>
    </row>
    <row r="26" spans="2:14" s="47" customFormat="1" ht="63.75">
      <c r="B26" s="50" t="s">
        <v>109</v>
      </c>
      <c r="C26" s="51" t="s">
        <v>110</v>
      </c>
      <c r="D26" s="52" t="s">
        <v>81</v>
      </c>
      <c r="E26" s="53" t="s">
        <v>89</v>
      </c>
      <c r="F26" s="54" t="s">
        <v>97</v>
      </c>
      <c r="G26" s="54" t="s">
        <v>48</v>
      </c>
      <c r="H26" s="55">
        <v>10459440431.368</v>
      </c>
      <c r="I26" s="55">
        <v>10459440431.368</v>
      </c>
      <c r="J26" s="54" t="s">
        <v>40</v>
      </c>
      <c r="K26" s="54" t="s">
        <v>100</v>
      </c>
      <c r="L26" s="58" t="s">
        <v>103</v>
      </c>
      <c r="M26" s="45"/>
      <c r="N26" s="43"/>
    </row>
    <row r="27" spans="2:14" s="47" customFormat="1" ht="38.25">
      <c r="B27" s="50" t="s">
        <v>63</v>
      </c>
      <c r="C27" s="51" t="s">
        <v>64</v>
      </c>
      <c r="D27" s="52" t="s">
        <v>81</v>
      </c>
      <c r="E27" s="53" t="s">
        <v>89</v>
      </c>
      <c r="F27" s="54" t="s">
        <v>97</v>
      </c>
      <c r="G27" s="54" t="s">
        <v>48</v>
      </c>
      <c r="H27" s="55">
        <v>530000000</v>
      </c>
      <c r="I27" s="55">
        <v>530000000</v>
      </c>
      <c r="J27" s="54" t="s">
        <v>40</v>
      </c>
      <c r="K27" s="54" t="s">
        <v>100</v>
      </c>
      <c r="L27" s="59" t="s">
        <v>128</v>
      </c>
      <c r="M27" s="45"/>
      <c r="N27" s="43"/>
    </row>
    <row r="28" spans="2:14" s="47" customFormat="1" ht="38.25">
      <c r="B28" s="50" t="s">
        <v>65</v>
      </c>
      <c r="C28" s="51" t="s">
        <v>66</v>
      </c>
      <c r="D28" s="52" t="s">
        <v>81</v>
      </c>
      <c r="E28" s="53" t="s">
        <v>89</v>
      </c>
      <c r="F28" s="54" t="s">
        <v>96</v>
      </c>
      <c r="G28" s="54" t="s">
        <v>48</v>
      </c>
      <c r="H28" s="55">
        <v>150000000</v>
      </c>
      <c r="I28" s="55">
        <v>150000000</v>
      </c>
      <c r="J28" s="54" t="s">
        <v>40</v>
      </c>
      <c r="K28" s="54" t="s">
        <v>100</v>
      </c>
      <c r="L28" s="58" t="s">
        <v>103</v>
      </c>
      <c r="M28" s="45"/>
      <c r="N28" s="43"/>
    </row>
    <row r="29" spans="2:14" s="47" customFormat="1" ht="38.25">
      <c r="B29" s="50" t="s">
        <v>63</v>
      </c>
      <c r="C29" s="51" t="s">
        <v>67</v>
      </c>
      <c r="D29" s="52" t="s">
        <v>81</v>
      </c>
      <c r="E29" s="53" t="s">
        <v>89</v>
      </c>
      <c r="F29" s="54" t="s">
        <v>96</v>
      </c>
      <c r="G29" s="54" t="s">
        <v>48</v>
      </c>
      <c r="H29" s="55">
        <v>78000000</v>
      </c>
      <c r="I29" s="55">
        <v>78000000</v>
      </c>
      <c r="J29" s="54" t="s">
        <v>40</v>
      </c>
      <c r="K29" s="54" t="s">
        <v>100</v>
      </c>
      <c r="L29" s="59" t="s">
        <v>128</v>
      </c>
      <c r="M29" s="45"/>
      <c r="N29" s="43"/>
    </row>
    <row r="30" spans="2:14" s="47" customFormat="1" ht="38.25">
      <c r="B30" s="50" t="s">
        <v>63</v>
      </c>
      <c r="C30" s="51" t="s">
        <v>68</v>
      </c>
      <c r="D30" s="52" t="s">
        <v>81</v>
      </c>
      <c r="E30" s="53" t="s">
        <v>89</v>
      </c>
      <c r="F30" s="54" t="s">
        <v>96</v>
      </c>
      <c r="G30" s="54" t="s">
        <v>48</v>
      </c>
      <c r="H30" s="55">
        <v>78000000</v>
      </c>
      <c r="I30" s="55">
        <v>78000000</v>
      </c>
      <c r="J30" s="54" t="s">
        <v>40</v>
      </c>
      <c r="K30" s="54" t="s">
        <v>100</v>
      </c>
      <c r="L30" s="59" t="s">
        <v>128</v>
      </c>
      <c r="M30" s="45"/>
      <c r="N30" s="43"/>
    </row>
    <row r="31" spans="2:14" s="47" customFormat="1" ht="38.25">
      <c r="B31" s="50" t="s">
        <v>63</v>
      </c>
      <c r="C31" s="51" t="s">
        <v>111</v>
      </c>
      <c r="D31" s="52" t="s">
        <v>81</v>
      </c>
      <c r="E31" s="53" t="s">
        <v>89</v>
      </c>
      <c r="F31" s="54" t="s">
        <v>96</v>
      </c>
      <c r="G31" s="54" t="s">
        <v>48</v>
      </c>
      <c r="H31" s="55">
        <v>67067000</v>
      </c>
      <c r="I31" s="55">
        <v>67067000</v>
      </c>
      <c r="J31" s="54" t="s">
        <v>40</v>
      </c>
      <c r="K31" s="54" t="s">
        <v>100</v>
      </c>
      <c r="L31" s="59" t="s">
        <v>128</v>
      </c>
      <c r="M31" s="45"/>
      <c r="N31" s="43"/>
    </row>
    <row r="32" spans="2:14" s="47" customFormat="1" ht="38.25">
      <c r="B32" s="50" t="s">
        <v>63</v>
      </c>
      <c r="C32" s="51" t="s">
        <v>112</v>
      </c>
      <c r="D32" s="52" t="s">
        <v>81</v>
      </c>
      <c r="E32" s="53" t="s">
        <v>89</v>
      </c>
      <c r="F32" s="54" t="s">
        <v>96</v>
      </c>
      <c r="G32" s="54" t="s">
        <v>48</v>
      </c>
      <c r="H32" s="55">
        <v>67067000</v>
      </c>
      <c r="I32" s="55">
        <v>67067000</v>
      </c>
      <c r="J32" s="54" t="s">
        <v>40</v>
      </c>
      <c r="K32" s="54" t="s">
        <v>100</v>
      </c>
      <c r="L32" s="59" t="s">
        <v>128</v>
      </c>
      <c r="M32" s="45"/>
      <c r="N32" s="43"/>
    </row>
    <row r="33" spans="2:14" s="47" customFormat="1" ht="38.25">
      <c r="B33" s="50" t="s">
        <v>63</v>
      </c>
      <c r="C33" s="51" t="s">
        <v>113</v>
      </c>
      <c r="D33" s="52" t="s">
        <v>81</v>
      </c>
      <c r="E33" s="53" t="s">
        <v>89</v>
      </c>
      <c r="F33" s="54" t="s">
        <v>96</v>
      </c>
      <c r="G33" s="54" t="s">
        <v>48</v>
      </c>
      <c r="H33" s="55">
        <v>67067000</v>
      </c>
      <c r="I33" s="55">
        <v>67067000</v>
      </c>
      <c r="J33" s="54" t="s">
        <v>40</v>
      </c>
      <c r="K33" s="54" t="s">
        <v>100</v>
      </c>
      <c r="L33" s="59" t="s">
        <v>128</v>
      </c>
      <c r="M33" s="45"/>
      <c r="N33" s="43"/>
    </row>
    <row r="34" spans="2:14" s="47" customFormat="1" ht="38.25">
      <c r="B34" s="50" t="s">
        <v>63</v>
      </c>
      <c r="C34" s="51" t="s">
        <v>114</v>
      </c>
      <c r="D34" s="52" t="s">
        <v>81</v>
      </c>
      <c r="E34" s="53" t="s">
        <v>89</v>
      </c>
      <c r="F34" s="54" t="s">
        <v>96</v>
      </c>
      <c r="G34" s="54" t="s">
        <v>48</v>
      </c>
      <c r="H34" s="55">
        <v>67067000</v>
      </c>
      <c r="I34" s="55">
        <v>67067000</v>
      </c>
      <c r="J34" s="54" t="s">
        <v>40</v>
      </c>
      <c r="K34" s="54" t="s">
        <v>100</v>
      </c>
      <c r="L34" s="59" t="s">
        <v>128</v>
      </c>
      <c r="M34" s="45"/>
      <c r="N34" s="43"/>
    </row>
    <row r="35" spans="2:14" s="47" customFormat="1" ht="38.25">
      <c r="B35" s="50" t="s">
        <v>63</v>
      </c>
      <c r="C35" s="51" t="s">
        <v>115</v>
      </c>
      <c r="D35" s="52" t="s">
        <v>81</v>
      </c>
      <c r="E35" s="53" t="s">
        <v>89</v>
      </c>
      <c r="F35" s="54" t="s">
        <v>96</v>
      </c>
      <c r="G35" s="54" t="s">
        <v>48</v>
      </c>
      <c r="H35" s="55">
        <v>60000000</v>
      </c>
      <c r="I35" s="55">
        <v>60000000</v>
      </c>
      <c r="J35" s="54" t="s">
        <v>40</v>
      </c>
      <c r="K35" s="54" t="s">
        <v>100</v>
      </c>
      <c r="L35" s="59" t="s">
        <v>129</v>
      </c>
      <c r="M35" s="45"/>
      <c r="N35" s="43"/>
    </row>
    <row r="36" spans="2:14" s="47" customFormat="1" ht="38.25">
      <c r="B36" s="50" t="s">
        <v>63</v>
      </c>
      <c r="C36" s="51" t="s">
        <v>116</v>
      </c>
      <c r="D36" s="52" t="s">
        <v>81</v>
      </c>
      <c r="E36" s="53" t="s">
        <v>89</v>
      </c>
      <c r="F36" s="54" t="s">
        <v>96</v>
      </c>
      <c r="G36" s="54" t="s">
        <v>48</v>
      </c>
      <c r="H36" s="55">
        <v>53653000</v>
      </c>
      <c r="I36" s="55">
        <v>53653000</v>
      </c>
      <c r="J36" s="54" t="s">
        <v>40</v>
      </c>
      <c r="K36" s="54" t="s">
        <v>100</v>
      </c>
      <c r="L36" s="59" t="s">
        <v>128</v>
      </c>
      <c r="M36" s="45"/>
      <c r="N36" s="43"/>
    </row>
    <row r="37" spans="2:14" s="47" customFormat="1" ht="38.25">
      <c r="B37" s="50" t="s">
        <v>63</v>
      </c>
      <c r="C37" s="51" t="s">
        <v>117</v>
      </c>
      <c r="D37" s="52" t="s">
        <v>81</v>
      </c>
      <c r="E37" s="53" t="s">
        <v>89</v>
      </c>
      <c r="F37" s="54" t="s">
        <v>96</v>
      </c>
      <c r="G37" s="54" t="s">
        <v>48</v>
      </c>
      <c r="H37" s="55">
        <v>26827000</v>
      </c>
      <c r="I37" s="55">
        <v>26827000</v>
      </c>
      <c r="J37" s="54" t="s">
        <v>40</v>
      </c>
      <c r="K37" s="54" t="s">
        <v>100</v>
      </c>
      <c r="L37" s="59" t="s">
        <v>128</v>
      </c>
      <c r="M37" s="45"/>
      <c r="N37" s="43"/>
    </row>
    <row r="38" spans="2:14" s="47" customFormat="1" ht="38.25">
      <c r="B38" s="50" t="s">
        <v>63</v>
      </c>
      <c r="C38" s="51" t="s">
        <v>118</v>
      </c>
      <c r="D38" s="52" t="s">
        <v>81</v>
      </c>
      <c r="E38" s="53" t="s">
        <v>89</v>
      </c>
      <c r="F38" s="54" t="s">
        <v>96</v>
      </c>
      <c r="G38" s="54" t="s">
        <v>48</v>
      </c>
      <c r="H38" s="55">
        <v>67067000</v>
      </c>
      <c r="I38" s="55">
        <v>67067000</v>
      </c>
      <c r="J38" s="54" t="s">
        <v>40</v>
      </c>
      <c r="K38" s="54" t="s">
        <v>100</v>
      </c>
      <c r="L38" s="59" t="s">
        <v>128</v>
      </c>
      <c r="M38" s="45"/>
      <c r="N38" s="43"/>
    </row>
    <row r="39" spans="2:14" s="47" customFormat="1" ht="38.25">
      <c r="B39" s="50" t="s">
        <v>63</v>
      </c>
      <c r="C39" s="51" t="s">
        <v>119</v>
      </c>
      <c r="D39" s="52" t="s">
        <v>81</v>
      </c>
      <c r="E39" s="53" t="s">
        <v>89</v>
      </c>
      <c r="F39" s="54" t="s">
        <v>96</v>
      </c>
      <c r="G39" s="54" t="s">
        <v>48</v>
      </c>
      <c r="H39" s="55">
        <v>67067000</v>
      </c>
      <c r="I39" s="55">
        <v>67067000</v>
      </c>
      <c r="J39" s="54" t="s">
        <v>40</v>
      </c>
      <c r="K39" s="54" t="s">
        <v>100</v>
      </c>
      <c r="L39" s="59" t="s">
        <v>128</v>
      </c>
      <c r="M39" s="45"/>
      <c r="N39" s="43"/>
    </row>
    <row r="40" spans="2:14" s="47" customFormat="1" ht="38.25">
      <c r="B40" s="50" t="s">
        <v>63</v>
      </c>
      <c r="C40" s="51" t="s">
        <v>120</v>
      </c>
      <c r="D40" s="52" t="s">
        <v>81</v>
      </c>
      <c r="E40" s="53" t="s">
        <v>89</v>
      </c>
      <c r="F40" s="54" t="s">
        <v>96</v>
      </c>
      <c r="G40" s="54" t="s">
        <v>48</v>
      </c>
      <c r="H40" s="55">
        <v>67067000</v>
      </c>
      <c r="I40" s="55">
        <v>67067000</v>
      </c>
      <c r="J40" s="54" t="s">
        <v>40</v>
      </c>
      <c r="K40" s="54" t="s">
        <v>100</v>
      </c>
      <c r="L40" s="59" t="s">
        <v>128</v>
      </c>
      <c r="M40" s="45"/>
      <c r="N40" s="43"/>
    </row>
    <row r="41" spans="2:14" s="47" customFormat="1" ht="38.25">
      <c r="B41" s="50" t="s">
        <v>63</v>
      </c>
      <c r="C41" s="51" t="s">
        <v>121</v>
      </c>
      <c r="D41" s="52" t="s">
        <v>81</v>
      </c>
      <c r="E41" s="53" t="s">
        <v>89</v>
      </c>
      <c r="F41" s="54" t="s">
        <v>96</v>
      </c>
      <c r="G41" s="54" t="s">
        <v>48</v>
      </c>
      <c r="H41" s="55">
        <v>67067000</v>
      </c>
      <c r="I41" s="55">
        <v>67067000</v>
      </c>
      <c r="J41" s="54" t="s">
        <v>40</v>
      </c>
      <c r="K41" s="54" t="s">
        <v>100</v>
      </c>
      <c r="L41" s="59" t="s">
        <v>128</v>
      </c>
      <c r="M41" s="45"/>
      <c r="N41" s="43"/>
    </row>
    <row r="42" spans="2:14" s="47" customFormat="1" ht="38.25">
      <c r="B42" s="50" t="s">
        <v>63</v>
      </c>
      <c r="C42" s="51" t="s">
        <v>122</v>
      </c>
      <c r="D42" s="52" t="s">
        <v>81</v>
      </c>
      <c r="E42" s="53" t="s">
        <v>89</v>
      </c>
      <c r="F42" s="54" t="s">
        <v>96</v>
      </c>
      <c r="G42" s="54" t="s">
        <v>48</v>
      </c>
      <c r="H42" s="55">
        <v>67067000</v>
      </c>
      <c r="I42" s="55">
        <v>67067000</v>
      </c>
      <c r="J42" s="54" t="s">
        <v>40</v>
      </c>
      <c r="K42" s="54" t="s">
        <v>100</v>
      </c>
      <c r="L42" s="59" t="s">
        <v>128</v>
      </c>
      <c r="M42" s="45"/>
      <c r="N42" s="43"/>
    </row>
    <row r="43" spans="2:14" s="47" customFormat="1" ht="38.25">
      <c r="B43" s="50" t="s">
        <v>63</v>
      </c>
      <c r="C43" s="51" t="s">
        <v>123</v>
      </c>
      <c r="D43" s="52" t="s">
        <v>81</v>
      </c>
      <c r="E43" s="53" t="s">
        <v>89</v>
      </c>
      <c r="F43" s="54" t="s">
        <v>96</v>
      </c>
      <c r="G43" s="54" t="s">
        <v>48</v>
      </c>
      <c r="H43" s="55">
        <v>67067000</v>
      </c>
      <c r="I43" s="55">
        <v>67067000</v>
      </c>
      <c r="J43" s="54" t="s">
        <v>40</v>
      </c>
      <c r="K43" s="54" t="s">
        <v>100</v>
      </c>
      <c r="L43" s="59" t="s">
        <v>128</v>
      </c>
      <c r="M43" s="45"/>
      <c r="N43" s="43"/>
    </row>
    <row r="44" spans="2:14" s="47" customFormat="1" ht="38.25">
      <c r="B44" s="50" t="s">
        <v>63</v>
      </c>
      <c r="C44" s="51" t="s">
        <v>124</v>
      </c>
      <c r="D44" s="52" t="s">
        <v>81</v>
      </c>
      <c r="E44" s="53" t="s">
        <v>89</v>
      </c>
      <c r="F44" s="54" t="s">
        <v>96</v>
      </c>
      <c r="G44" s="54" t="s">
        <v>48</v>
      </c>
      <c r="H44" s="55">
        <v>72226000</v>
      </c>
      <c r="I44" s="55">
        <v>72226000</v>
      </c>
      <c r="J44" s="54" t="s">
        <v>40</v>
      </c>
      <c r="K44" s="54" t="s">
        <v>100</v>
      </c>
      <c r="L44" s="59" t="s">
        <v>128</v>
      </c>
      <c r="M44" s="45"/>
      <c r="N44" s="43"/>
    </row>
    <row r="45" spans="2:14" s="47" customFormat="1" ht="38.25">
      <c r="B45" s="50" t="s">
        <v>63</v>
      </c>
      <c r="C45" s="51" t="s">
        <v>125</v>
      </c>
      <c r="D45" s="52" t="s">
        <v>81</v>
      </c>
      <c r="E45" s="53" t="s">
        <v>89</v>
      </c>
      <c r="F45" s="54" t="s">
        <v>96</v>
      </c>
      <c r="G45" s="54" t="s">
        <v>48</v>
      </c>
      <c r="H45" s="55">
        <v>67067000</v>
      </c>
      <c r="I45" s="55">
        <v>67067000</v>
      </c>
      <c r="J45" s="54" t="s">
        <v>40</v>
      </c>
      <c r="K45" s="54" t="s">
        <v>100</v>
      </c>
      <c r="L45" s="59" t="s">
        <v>128</v>
      </c>
      <c r="M45" s="45"/>
      <c r="N45" s="43"/>
    </row>
    <row r="46" spans="2:14" s="47" customFormat="1" ht="38.25">
      <c r="B46" s="50" t="s">
        <v>63</v>
      </c>
      <c r="C46" s="51" t="s">
        <v>126</v>
      </c>
      <c r="D46" s="52" t="s">
        <v>81</v>
      </c>
      <c r="E46" s="53" t="s">
        <v>89</v>
      </c>
      <c r="F46" s="54" t="s">
        <v>96</v>
      </c>
      <c r="G46" s="54" t="s">
        <v>48</v>
      </c>
      <c r="H46" s="55">
        <v>67067000</v>
      </c>
      <c r="I46" s="55">
        <v>67067000</v>
      </c>
      <c r="J46" s="54" t="s">
        <v>40</v>
      </c>
      <c r="K46" s="54" t="s">
        <v>100</v>
      </c>
      <c r="L46" s="59" t="s">
        <v>128</v>
      </c>
      <c r="M46" s="45"/>
      <c r="N46" s="43"/>
    </row>
    <row r="47" spans="2:14" s="47" customFormat="1" ht="38.25">
      <c r="B47" s="50" t="s">
        <v>63</v>
      </c>
      <c r="C47" s="51" t="s">
        <v>127</v>
      </c>
      <c r="D47" s="52" t="s">
        <v>81</v>
      </c>
      <c r="E47" s="53" t="s">
        <v>89</v>
      </c>
      <c r="F47" s="54" t="s">
        <v>96</v>
      </c>
      <c r="G47" s="54" t="s">
        <v>48</v>
      </c>
      <c r="H47" s="55">
        <v>26827000</v>
      </c>
      <c r="I47" s="55">
        <v>26827000</v>
      </c>
      <c r="J47" s="54" t="s">
        <v>40</v>
      </c>
      <c r="K47" s="54" t="s">
        <v>100</v>
      </c>
      <c r="L47" s="59" t="s">
        <v>128</v>
      </c>
      <c r="M47" s="45"/>
      <c r="N47" s="43"/>
    </row>
    <row r="48" spans="2:14" s="47" customFormat="1" ht="38.25">
      <c r="B48" s="69" t="s">
        <v>69</v>
      </c>
      <c r="C48" s="69" t="s">
        <v>132</v>
      </c>
      <c r="D48" s="52" t="s">
        <v>81</v>
      </c>
      <c r="E48" s="53" t="s">
        <v>89</v>
      </c>
      <c r="F48" s="54" t="s">
        <v>97</v>
      </c>
      <c r="G48" s="54" t="s">
        <v>48</v>
      </c>
      <c r="H48" s="55">
        <v>400000000</v>
      </c>
      <c r="I48" s="55">
        <v>400000000</v>
      </c>
      <c r="J48" s="54" t="s">
        <v>40</v>
      </c>
      <c r="K48" s="54" t="s">
        <v>100</v>
      </c>
      <c r="L48" s="57" t="s">
        <v>104</v>
      </c>
      <c r="M48" s="45"/>
      <c r="N48" s="43"/>
    </row>
    <row r="49" spans="2:14" s="47" customFormat="1" ht="38.25">
      <c r="B49" s="50" t="s">
        <v>70</v>
      </c>
      <c r="C49" s="51" t="s">
        <v>71</v>
      </c>
      <c r="D49" s="52" t="s">
        <v>37</v>
      </c>
      <c r="E49" s="53" t="s">
        <v>90</v>
      </c>
      <c r="F49" s="54" t="s">
        <v>97</v>
      </c>
      <c r="G49" s="54" t="s">
        <v>48</v>
      </c>
      <c r="H49" s="55">
        <v>445927680</v>
      </c>
      <c r="I49" s="55">
        <v>445927680</v>
      </c>
      <c r="J49" s="54" t="s">
        <v>40</v>
      </c>
      <c r="K49" s="54" t="s">
        <v>100</v>
      </c>
      <c r="L49" s="57" t="s">
        <v>105</v>
      </c>
      <c r="M49" s="45"/>
      <c r="N49" s="43"/>
    </row>
    <row r="50" spans="2:14" s="47" customFormat="1" ht="38.25">
      <c r="B50" s="50" t="s">
        <v>70</v>
      </c>
      <c r="C50" s="51" t="s">
        <v>72</v>
      </c>
      <c r="D50" s="52" t="s">
        <v>37</v>
      </c>
      <c r="E50" s="53" t="s">
        <v>90</v>
      </c>
      <c r="F50" s="54" t="s">
        <v>97</v>
      </c>
      <c r="G50" s="54" t="s">
        <v>48</v>
      </c>
      <c r="H50" s="55">
        <v>1841359452</v>
      </c>
      <c r="I50" s="55">
        <v>1841359452</v>
      </c>
      <c r="J50" s="54" t="s">
        <v>40</v>
      </c>
      <c r="K50" s="54" t="s">
        <v>100</v>
      </c>
      <c r="L50" s="57" t="s">
        <v>105</v>
      </c>
      <c r="M50" s="45"/>
      <c r="N50" s="43"/>
    </row>
    <row r="51" spans="2:14" s="47" customFormat="1" ht="38.25">
      <c r="B51" s="50" t="s">
        <v>70</v>
      </c>
      <c r="C51" s="51" t="s">
        <v>73</v>
      </c>
      <c r="D51" s="52" t="s">
        <v>44</v>
      </c>
      <c r="E51" s="53" t="s">
        <v>91</v>
      </c>
      <c r="F51" s="54" t="s">
        <v>97</v>
      </c>
      <c r="G51" s="54" t="s">
        <v>48</v>
      </c>
      <c r="H51" s="55">
        <v>792000000</v>
      </c>
      <c r="I51" s="55">
        <v>792000000</v>
      </c>
      <c r="J51" s="54" t="s">
        <v>40</v>
      </c>
      <c r="K51" s="54" t="s">
        <v>100</v>
      </c>
      <c r="L51" s="57" t="s">
        <v>105</v>
      </c>
      <c r="M51" s="45"/>
      <c r="N51" s="43"/>
    </row>
    <row r="52" spans="2:14" s="47" customFormat="1" ht="38.25">
      <c r="B52" s="50" t="s">
        <v>70</v>
      </c>
      <c r="C52" s="51" t="s">
        <v>74</v>
      </c>
      <c r="D52" s="52" t="s">
        <v>44</v>
      </c>
      <c r="E52" s="53" t="s">
        <v>89</v>
      </c>
      <c r="F52" s="54" t="s">
        <v>97</v>
      </c>
      <c r="G52" s="54" t="s">
        <v>48</v>
      </c>
      <c r="H52" s="55">
        <v>500000000</v>
      </c>
      <c r="I52" s="55">
        <v>500000000</v>
      </c>
      <c r="J52" s="54" t="s">
        <v>40</v>
      </c>
      <c r="K52" s="54" t="s">
        <v>100</v>
      </c>
      <c r="L52" s="57" t="s">
        <v>106</v>
      </c>
      <c r="M52" s="45"/>
      <c r="N52" s="43"/>
    </row>
    <row r="53" spans="2:14" s="47" customFormat="1" ht="38.25">
      <c r="B53" s="50" t="s">
        <v>75</v>
      </c>
      <c r="C53" s="51" t="s">
        <v>130</v>
      </c>
      <c r="D53" s="52" t="s">
        <v>81</v>
      </c>
      <c r="E53" s="53" t="s">
        <v>131</v>
      </c>
      <c r="F53" s="54" t="s">
        <v>97</v>
      </c>
      <c r="G53" s="54" t="s">
        <v>48</v>
      </c>
      <c r="H53" s="55">
        <v>292400000</v>
      </c>
      <c r="I53" s="55">
        <v>268511600</v>
      </c>
      <c r="J53" s="54" t="s">
        <v>40</v>
      </c>
      <c r="K53" s="54" t="s">
        <v>100</v>
      </c>
      <c r="L53" s="57" t="s">
        <v>106</v>
      </c>
      <c r="M53" s="45"/>
      <c r="N53" s="43"/>
    </row>
    <row r="54" spans="2:14" s="47" customFormat="1" ht="38.25">
      <c r="B54" s="50" t="s">
        <v>70</v>
      </c>
      <c r="C54" s="51" t="s">
        <v>76</v>
      </c>
      <c r="D54" s="52" t="s">
        <v>44</v>
      </c>
      <c r="E54" s="53" t="s">
        <v>92</v>
      </c>
      <c r="F54" s="54" t="s">
        <v>97</v>
      </c>
      <c r="G54" s="54" t="s">
        <v>48</v>
      </c>
      <c r="H54" s="55">
        <v>400000000</v>
      </c>
      <c r="I54" s="55">
        <v>450000000</v>
      </c>
      <c r="J54" s="54" t="s">
        <v>40</v>
      </c>
      <c r="K54" s="54" t="s">
        <v>100</v>
      </c>
      <c r="L54" s="57" t="s">
        <v>107</v>
      </c>
      <c r="M54" s="45"/>
      <c r="N54" s="43"/>
    </row>
    <row r="55" spans="2:14" s="47" customFormat="1" ht="38.25">
      <c r="B55" s="50" t="s">
        <v>77</v>
      </c>
      <c r="C55" s="51" t="s">
        <v>78</v>
      </c>
      <c r="D55" s="52" t="s">
        <v>44</v>
      </c>
      <c r="E55" s="53" t="s">
        <v>92</v>
      </c>
      <c r="F55" s="54" t="s">
        <v>97</v>
      </c>
      <c r="G55" s="54" t="s">
        <v>48</v>
      </c>
      <c r="H55" s="55">
        <v>4100000000</v>
      </c>
      <c r="I55" s="55">
        <v>4100000000</v>
      </c>
      <c r="J55" s="54" t="s">
        <v>40</v>
      </c>
      <c r="K55" s="54" t="s">
        <v>100</v>
      </c>
      <c r="L55" s="57" t="s">
        <v>108</v>
      </c>
      <c r="M55" s="45"/>
      <c r="N55" s="43"/>
    </row>
    <row r="56" spans="2:14" s="47" customFormat="1" ht="89.25">
      <c r="B56" s="50" t="s">
        <v>79</v>
      </c>
      <c r="C56" s="51" t="s">
        <v>80</v>
      </c>
      <c r="D56" s="52" t="s">
        <v>81</v>
      </c>
      <c r="E56" s="53" t="s">
        <v>93</v>
      </c>
      <c r="F56" s="54" t="s">
        <v>97</v>
      </c>
      <c r="G56" s="54" t="s">
        <v>48</v>
      </c>
      <c r="H56" s="55">
        <v>88000000000</v>
      </c>
      <c r="I56" s="55">
        <v>13110168783</v>
      </c>
      <c r="J56" s="54" t="s">
        <v>98</v>
      </c>
      <c r="K56" s="54" t="s">
        <v>99</v>
      </c>
      <c r="L56" s="57" t="s">
        <v>108</v>
      </c>
      <c r="M56" s="45"/>
      <c r="N56" s="43"/>
    </row>
    <row r="57" spans="2:14" s="47" customFormat="1" ht="38.25">
      <c r="B57" s="50" t="s">
        <v>82</v>
      </c>
      <c r="C57" s="51" t="s">
        <v>83</v>
      </c>
      <c r="D57" s="52" t="s">
        <v>84</v>
      </c>
      <c r="E57" s="53" t="s">
        <v>94</v>
      </c>
      <c r="F57" s="54" t="s">
        <v>96</v>
      </c>
      <c r="G57" s="54" t="s">
        <v>48</v>
      </c>
      <c r="H57" s="55">
        <v>34000000000</v>
      </c>
      <c r="I57" s="55">
        <v>34000000000</v>
      </c>
      <c r="J57" s="54" t="s">
        <v>40</v>
      </c>
      <c r="K57" s="54" t="s">
        <v>100</v>
      </c>
      <c r="L57" s="57" t="s">
        <v>108</v>
      </c>
      <c r="M57" s="45"/>
      <c r="N57" s="43"/>
    </row>
    <row r="58" spans="2:14" s="47" customFormat="1" ht="38.25">
      <c r="B58" s="50" t="s">
        <v>85</v>
      </c>
      <c r="C58" s="51" t="s">
        <v>86</v>
      </c>
      <c r="D58" s="52" t="s">
        <v>44</v>
      </c>
      <c r="E58" s="53" t="s">
        <v>95</v>
      </c>
      <c r="F58" s="54" t="s">
        <v>97</v>
      </c>
      <c r="G58" s="54" t="s">
        <v>48</v>
      </c>
      <c r="H58" s="55">
        <v>8353500000</v>
      </c>
      <c r="I58" s="55">
        <v>35000000000</v>
      </c>
      <c r="J58" s="54" t="s">
        <v>98</v>
      </c>
      <c r="K58" s="54" t="s">
        <v>101</v>
      </c>
      <c r="L58" s="57" t="s">
        <v>108</v>
      </c>
      <c r="M58" s="45"/>
      <c r="N58" s="43"/>
    </row>
    <row r="59" spans="1:13" ht="18">
      <c r="A59" s="47"/>
      <c r="B59" s="33"/>
      <c r="C59" s="41"/>
      <c r="D59" s="39"/>
      <c r="E59" s="32"/>
      <c r="F59" s="48"/>
      <c r="G59" s="38"/>
      <c r="H59" s="49"/>
      <c r="I59" s="49"/>
      <c r="J59" s="48"/>
      <c r="K59" s="48"/>
      <c r="L59" s="37"/>
      <c r="M59" s="45"/>
    </row>
    <row r="60" spans="12:13" ht="15">
      <c r="L60" s="19"/>
      <c r="M60" s="36"/>
    </row>
    <row r="61" spans="2:13" ht="30.75" thickBot="1">
      <c r="B61" s="18" t="s">
        <v>21</v>
      </c>
      <c r="C61" s="12"/>
      <c r="D61" s="28"/>
      <c r="L61" s="40"/>
      <c r="M61" s="36"/>
    </row>
    <row r="62" spans="2:13" ht="30">
      <c r="B62" s="9" t="s">
        <v>6</v>
      </c>
      <c r="C62" s="13" t="s">
        <v>22</v>
      </c>
      <c r="D62" s="23" t="s">
        <v>14</v>
      </c>
      <c r="L62" s="40"/>
      <c r="M62" s="36"/>
    </row>
    <row r="63" spans="2:13" ht="15" customHeight="1">
      <c r="B63" s="16"/>
      <c r="C63" s="10"/>
      <c r="D63" s="29"/>
      <c r="L63" s="40"/>
      <c r="M63" s="36"/>
    </row>
    <row r="64" spans="2:13" ht="15">
      <c r="B64" s="16"/>
      <c r="C64" s="10"/>
      <c r="D64" s="29"/>
      <c r="L64" s="40"/>
      <c r="M64" s="36"/>
    </row>
    <row r="65" spans="2:13" ht="15">
      <c r="B65" s="16"/>
      <c r="C65" s="10"/>
      <c r="D65" s="29"/>
      <c r="L65" s="40"/>
      <c r="M65" s="36"/>
    </row>
    <row r="66" spans="2:13" ht="15">
      <c r="B66" s="16"/>
      <c r="C66" s="10"/>
      <c r="D66" s="29"/>
      <c r="L66" s="34"/>
      <c r="M66" s="46"/>
    </row>
    <row r="67" spans="2:13" ht="15.75" thickBot="1">
      <c r="B67" s="17"/>
      <c r="C67" s="11"/>
      <c r="D67" s="30"/>
      <c r="L67" s="34"/>
      <c r="M67" s="46"/>
    </row>
    <row r="68" spans="12:13" ht="15">
      <c r="L68" s="34"/>
      <c r="M68" s="6"/>
    </row>
    <row r="69" spans="12:13" ht="15">
      <c r="L69" s="34"/>
      <c r="M69" s="6"/>
    </row>
    <row r="70" spans="12:13" ht="15">
      <c r="L70" s="34"/>
      <c r="M70" s="6"/>
    </row>
    <row r="71" spans="11:12" ht="15">
      <c r="K71" s="24"/>
      <c r="L71" s="34"/>
    </row>
    <row r="72" spans="11:12" ht="15">
      <c r="K72" s="24"/>
      <c r="L72" s="34"/>
    </row>
    <row r="73" spans="11:12" ht="15">
      <c r="K73" s="24"/>
      <c r="L73" s="34"/>
    </row>
    <row r="74" spans="11:12" ht="15">
      <c r="K74" s="24"/>
      <c r="L74" s="34"/>
    </row>
    <row r="75" spans="11:12" ht="15">
      <c r="K75" s="24"/>
      <c r="L75" s="34"/>
    </row>
    <row r="76" spans="11:12" ht="15">
      <c r="K76" s="24"/>
      <c r="L76" s="34"/>
    </row>
    <row r="77" spans="11:12" ht="15">
      <c r="K77" s="24"/>
      <c r="L77" s="34"/>
    </row>
    <row r="78" spans="11:12" ht="15">
      <c r="K78" s="24"/>
      <c r="L78" s="34"/>
    </row>
    <row r="79" spans="11:12" ht="15">
      <c r="K79" s="24"/>
      <c r="L79" s="34"/>
    </row>
    <row r="80" spans="11:12" ht="15">
      <c r="K80" s="24"/>
      <c r="L80" s="34"/>
    </row>
    <row r="81" spans="11:12" ht="15">
      <c r="K81" s="24"/>
      <c r="L81" s="34"/>
    </row>
    <row r="82" spans="11:12" ht="15">
      <c r="K82" s="24"/>
      <c r="L82" s="34"/>
    </row>
    <row r="83" spans="11:12" ht="15">
      <c r="K83" s="24"/>
      <c r="L83" s="34"/>
    </row>
    <row r="84" spans="9:12" ht="15">
      <c r="I84" s="24">
        <f>SUBTOTAL(9,I59:I78)</f>
        <v>0</v>
      </c>
      <c r="L84" s="34"/>
    </row>
    <row r="85" ht="15">
      <c r="L85" s="34"/>
    </row>
    <row r="86" ht="15">
      <c r="L86" s="34"/>
    </row>
    <row r="87" ht="15">
      <c r="L87" s="34"/>
    </row>
  </sheetData>
  <sheetProtection/>
  <mergeCells count="2">
    <mergeCell ref="F5:I9"/>
    <mergeCell ref="F11:I15"/>
  </mergeCells>
  <hyperlinks>
    <hyperlink ref="L20" r:id="rId1" display="cgalindc@deaj.ramajudicial.gov.co"/>
    <hyperlink ref="L22" r:id="rId2" display="mailto:dbuitrag@deaj.ramajudicial.gov.co"/>
    <hyperlink ref="L23" r:id="rId3" display="mailto:dbuitrag@deaj.ramajudicial.gov.co"/>
    <hyperlink ref="L27" r:id="rId4" display="lhincapg@cendoj.ramajudicial.gov.co"/>
    <hyperlink ref="L29" r:id="rId5" display="lhincapg@cendoj.ramajudicial.gov.co"/>
    <hyperlink ref="L30" r:id="rId6" display="lhincapg@cendoj.ramajudicial.gov.co"/>
    <hyperlink ref="L35" r:id="rId7" display="jbeltrat@cendoj.ramajudicial.gov.co"/>
    <hyperlink ref="L31" r:id="rId8" display="lhincapg@cendoj.ramajudicial.gov.co"/>
    <hyperlink ref="L32" r:id="rId9" display="lhincapg@cendoj.ramajudicial.gov.co"/>
    <hyperlink ref="L33" r:id="rId10" display="lhincapg@cendoj.ramajudicial.gov.co"/>
    <hyperlink ref="L34" r:id="rId11" display="lhincapg@cendoj.ramajudicial.gov.co"/>
    <hyperlink ref="L36" r:id="rId12" display="lhincapg@cendoj.ramajudicial.gov.co"/>
    <hyperlink ref="L37" r:id="rId13" display="lhincapg@cendoj.ramajudicial.gov.co"/>
    <hyperlink ref="L38" r:id="rId14" display="lhincapg@cendoj.ramajudicial.gov.co"/>
    <hyperlink ref="L39" r:id="rId15" display="lhincapg@cendoj.ramajudicial.gov.co"/>
    <hyperlink ref="L40" r:id="rId16" display="lhincapg@cendoj.ramajudicial.gov.co"/>
    <hyperlink ref="L41" r:id="rId17" display="lhincapg@cendoj.ramajudicial.gov.co"/>
    <hyperlink ref="L42" r:id="rId18" display="lhincapg@cendoj.ramajudicial.gov.co"/>
    <hyperlink ref="L43" r:id="rId19" display="lhincapg@cendoj.ramajudicial.gov.co"/>
    <hyperlink ref="L44" r:id="rId20" display="lhincapg@cendoj.ramajudicial.gov.co"/>
    <hyperlink ref="L45" r:id="rId21" display="lhincapg@cendoj.ramajudicial.gov.co"/>
    <hyperlink ref="L46" r:id="rId22" display="lhincapg@cendoj.ramajudicial.gov.co"/>
    <hyperlink ref="L47" r:id="rId23" display="lhincapg@cendoj.ramajudicial.gov.co"/>
  </hyperlink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scale="63" r:id="rId25"/>
  <legacy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Elizabeth Romero Buitrago</cp:lastModifiedBy>
  <cp:lastPrinted>2018-01-31T14:19:24Z</cp:lastPrinted>
  <dcterms:created xsi:type="dcterms:W3CDTF">2012-12-10T15:58:41Z</dcterms:created>
  <dcterms:modified xsi:type="dcterms:W3CDTF">2019-06-06T16:31:11Z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eromerob@deaj.ramajudicial.gov.co</vt:lpwstr>
  </property>
  <property fmtid="{D5CDD505-2E9C-101B-9397-08002B2CF9AE}" pid="5" name="MSIP_Label_08d7dd68-c1dd-44d2-ba6c-4773849eac9b_SetDate">
    <vt:lpwstr>2018-06-28T21:07:02.7541236Z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