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9.17\compartida-2022\2022\"/>
    </mc:Choice>
  </mc:AlternateContent>
  <bookViews>
    <workbookView xWindow="0" yWindow="0" windowWidth="28800" windowHeight="12210" firstSheet="1" activeTab="3"/>
  </bookViews>
  <sheets>
    <sheet name="Análisis de Contexto Interno " sheetId="14" r:id="rId1"/>
    <sheet name="Estrategias" sheetId="15" r:id="rId2"/>
    <sheet name="Plan de Acción 2022" sheetId="4" r:id="rId3"/>
    <sheet name="SEGUIMIENTO 1 TRIME" sheetId="40" r:id="rId4"/>
    <sheet name="SEGUIMIENTO 2 TRIME " sheetId="43" r:id="rId5"/>
    <sheet name="SEGUIMIENTO 3 TRIME" sheetId="44" r:id="rId6"/>
    <sheet name="SEGUIMIENTO 4 TRIME " sheetId="45" r:id="rId7"/>
  </sheets>
  <externalReferences>
    <externalReference r:id="rId8"/>
  </externalReferences>
  <definedNames>
    <definedName name="_xlnm.Print_Area" localSheetId="0">'Análisis de Contexto Interno '!$A$1:$E$97</definedName>
    <definedName name="Posibilidad">[1]Hoja2!$H$3:$H$7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83" i="40" l="1"/>
  <c r="M58" i="40" l="1"/>
  <c r="M52" i="40" l="1"/>
  <c r="M51" i="40"/>
  <c r="M50" i="40"/>
  <c r="M49" i="40"/>
  <c r="M48" i="40"/>
  <c r="M47" i="40"/>
  <c r="M46" i="40"/>
  <c r="M44" i="40"/>
  <c r="M45" i="40"/>
  <c r="M43" i="40"/>
  <c r="M42" i="40"/>
</calcChain>
</file>

<file path=xl/comments1.xml><?xml version="1.0" encoding="utf-8"?>
<comments xmlns="http://schemas.openxmlformats.org/spreadsheetml/2006/main">
  <authors>
    <author>Usuario de Windows</author>
  </authors>
  <commentList>
    <comment ref="L6" authorId="0" shapeId="0">
      <text>
        <r>
          <rPr>
            <b/>
            <sz val="9"/>
            <color indexed="81"/>
            <rFont val="Tahoma"/>
            <family val="2"/>
          </rPr>
          <t>Usuario de Windows:</t>
        </r>
        <r>
          <rPr>
            <sz val="9"/>
            <color indexed="81"/>
            <rFont val="Tahoma"/>
            <family val="2"/>
          </rPr>
          <t xml:space="preserve">
</t>
        </r>
        <r>
          <rPr>
            <sz val="9"/>
            <color indexed="81"/>
            <rFont val="Arial"/>
            <family val="2"/>
          </rPr>
          <t>Según mapa de procesos del SIGCMA</t>
        </r>
        <r>
          <rPr>
            <sz val="9"/>
            <color indexed="81"/>
            <rFont val="Tahoma"/>
            <family val="2"/>
          </rPr>
          <t xml:space="preserve">
</t>
        </r>
      </text>
    </comment>
    <comment ref="P6" authorId="0" shapeId="0">
      <text>
        <r>
          <rPr>
            <b/>
            <sz val="9"/>
            <color indexed="81"/>
            <rFont val="Tahoma"/>
            <family val="2"/>
          </rPr>
          <t>Usuario de Windows:</t>
        </r>
        <r>
          <rPr>
            <sz val="9"/>
            <color indexed="81"/>
            <rFont val="Tahoma"/>
            <family val="2"/>
          </rPr>
          <t xml:space="preserve">
Construye su propio indicador
</t>
        </r>
      </text>
    </comment>
  </commentList>
</comments>
</file>

<file path=xl/comments2.xml><?xml version="1.0" encoding="utf-8"?>
<comments xmlns="http://schemas.openxmlformats.org/spreadsheetml/2006/main">
  <authors>
    <author>Usuario de Windows</author>
  </authors>
  <commentList>
    <comment ref="M6" authorId="0" shapeId="0">
      <text>
        <r>
          <rPr>
            <b/>
            <sz val="9"/>
            <color indexed="81"/>
            <rFont val="Tahoma"/>
            <family val="2"/>
          </rPr>
          <t>Usuario de Windows:</t>
        </r>
        <r>
          <rPr>
            <sz val="9"/>
            <color indexed="81"/>
            <rFont val="Tahoma"/>
            <family val="2"/>
          </rPr>
          <t xml:space="preserve">
Construye su propio indicador
</t>
        </r>
      </text>
    </comment>
  </commentList>
</comments>
</file>

<file path=xl/comments3.xml><?xml version="1.0" encoding="utf-8"?>
<comments xmlns="http://schemas.openxmlformats.org/spreadsheetml/2006/main">
  <authors>
    <author>Usuario de Windows</author>
  </authors>
  <commentList>
    <comment ref="M6" authorId="0" shapeId="0">
      <text>
        <r>
          <rPr>
            <b/>
            <sz val="9"/>
            <color indexed="81"/>
            <rFont val="Tahoma"/>
            <family val="2"/>
          </rPr>
          <t>Usuario de Windows:</t>
        </r>
        <r>
          <rPr>
            <sz val="9"/>
            <color indexed="81"/>
            <rFont val="Tahoma"/>
            <family val="2"/>
          </rPr>
          <t xml:space="preserve">
Construye su propio indicador
</t>
        </r>
      </text>
    </comment>
  </commentList>
</comments>
</file>

<file path=xl/comments4.xml><?xml version="1.0" encoding="utf-8"?>
<comments xmlns="http://schemas.openxmlformats.org/spreadsheetml/2006/main">
  <authors>
    <author>Usuario de Windows</author>
  </authors>
  <commentList>
    <comment ref="M6" authorId="0" shapeId="0">
      <text>
        <r>
          <rPr>
            <b/>
            <sz val="9"/>
            <color indexed="81"/>
            <rFont val="Tahoma"/>
            <family val="2"/>
          </rPr>
          <t>Usuario de Windows:</t>
        </r>
        <r>
          <rPr>
            <sz val="9"/>
            <color indexed="81"/>
            <rFont val="Tahoma"/>
            <family val="2"/>
          </rPr>
          <t xml:space="preserve">
Construye su propio indicador
</t>
        </r>
      </text>
    </comment>
  </commentList>
</comments>
</file>

<file path=xl/comments5.xml><?xml version="1.0" encoding="utf-8"?>
<comments xmlns="http://schemas.openxmlformats.org/spreadsheetml/2006/main">
  <authors>
    <author>Usuario de Windows</author>
  </authors>
  <commentList>
    <comment ref="M6" authorId="0" shapeId="0">
      <text>
        <r>
          <rPr>
            <b/>
            <sz val="9"/>
            <color indexed="81"/>
            <rFont val="Tahoma"/>
            <family val="2"/>
          </rPr>
          <t>Usuario de Windows:</t>
        </r>
        <r>
          <rPr>
            <sz val="9"/>
            <color indexed="81"/>
            <rFont val="Tahoma"/>
            <family val="2"/>
          </rPr>
          <t xml:space="preserve">
Construye su propio indicador
</t>
        </r>
      </text>
    </comment>
  </commentList>
</comments>
</file>

<file path=xl/sharedStrings.xml><?xml version="1.0" encoding="utf-8"?>
<sst xmlns="http://schemas.openxmlformats.org/spreadsheetml/2006/main" count="3156" uniqueCount="636">
  <si>
    <t>Consejo Superior de la Judicatura</t>
  </si>
  <si>
    <t>Análisis de Contexto</t>
  </si>
  <si>
    <t>DEPENDENCIA:</t>
  </si>
  <si>
    <t>PROCESO: Todos los procesos</t>
  </si>
  <si>
    <t>CONSEJO SECCIONAL/ DIRECCIÓN SECCIONAL DE ADMINISTRACIÓN JUDICIAL</t>
  </si>
  <si>
    <t>OBJETIVO:</t>
  </si>
  <si>
    <t xml:space="preserve">CONTEXTO EXTERNO </t>
  </si>
  <si>
    <t xml:space="preserve">FACTORES </t>
  </si>
  <si>
    <t>No.</t>
  </si>
  <si>
    <t xml:space="preserve">AMENAZAS (Factores) </t>
  </si>
  <si>
    <t xml:space="preserve">No. </t>
  </si>
  <si>
    <t xml:space="preserve">OPORTUNIDADES (Factores) </t>
  </si>
  <si>
    <t xml:space="preserve">Político (cambios de gobierno, legislación, políticas públicas, regulación). </t>
  </si>
  <si>
    <t xml:space="preserve">Modificación de la normatividad vigente </t>
  </si>
  <si>
    <t>Reconocimiento a nivel Nacional como una Seccional comprometida e innovadora, que hace parte de los pilotos de implementación de modelos de gestión.</t>
  </si>
  <si>
    <t>Optimizar las actividades, de conformidad con las políticas públicas fijadas con ocasión de la emergencia sanitaria Covid-19, entre otras.</t>
  </si>
  <si>
    <t>Decisiones judiciales politizadas</t>
  </si>
  <si>
    <t>Alianzas estrategicas para el mejoramiento del SIGCMA</t>
  </si>
  <si>
    <t>Reestructuración de la Rama Judicial por el Gobierno Nacional</t>
  </si>
  <si>
    <t>Implementación de buenas practicas a fin de  agilizar las actividades acorde a los nuevos cambios normativos.</t>
  </si>
  <si>
    <t>Legislación y Normatividad que modifique o afecte la prestación del servicio administrativo de la Rama Judicial</t>
  </si>
  <si>
    <t> </t>
  </si>
  <si>
    <t>Económicos y Financieros</t>
  </si>
  <si>
    <t xml:space="preserve">Asignación insuficiente de recursos por parte del Ministerio de Hacienda para gastos de funcionamiento </t>
  </si>
  <si>
    <t>Suficiencia de proveedores inscritos en la plataforma de Colombia Compra Eficiente, para suplir las necesidades de adquisición de bienes y servicios.</t>
  </si>
  <si>
    <t>Planeación a partir de las necesidades reales.</t>
  </si>
  <si>
    <t>Políticas de austeridad de recursos para elementos de papeleria y oficina frente a la necesidad real.</t>
  </si>
  <si>
    <t>Sociales  y culturales</t>
  </si>
  <si>
    <t>Desconocimiento de las funciones de la entidad  por parte de los usuarios externos de la Rama Judicial.</t>
  </si>
  <si>
    <t xml:space="preserve"> Alianzas estratégicas ofertadas por el sector académico </t>
  </si>
  <si>
    <t xml:space="preserve">Tecnológicos </t>
  </si>
  <si>
    <t>Accesos de personas o grupos malintencionados y ataques cibernéticos</t>
  </si>
  <si>
    <t>Ciclos de capacitación en el uso de las TIC</t>
  </si>
  <si>
    <t xml:space="preserve">Virus que afecten el funcionamiento de los equipos </t>
  </si>
  <si>
    <t>Guías para la publicación de contenidos, recepción de tutelas y habeas corpus, firma electrónica a través de canales electrónicos  y en el Portal WEB de la Rama Judicial</t>
  </si>
  <si>
    <t xml:space="preserve">Fallas o faltas de canales de internet por parte del proveedor del servicio </t>
  </si>
  <si>
    <t>Autorización de pagos de depósitos judiciales - Portal WEB Banco Agrario</t>
  </si>
  <si>
    <t>Fallas en el Software de Efinòmina</t>
  </si>
  <si>
    <t>Falta de cobertura para líneas telefónicas en todo el Departamento de La Guajira e incluso en muchas zonas o sectores de la ciudad o municipios</t>
  </si>
  <si>
    <t>Falta de conectividad o conectividad deficiente. No utilización en forma debida por  las partes interesadas externas de los canales dispuestos para la recepción de la información.</t>
  </si>
  <si>
    <t>Legales y reglamentarios</t>
  </si>
  <si>
    <t xml:space="preserve">Desconocimiento de la normatividad vigente aplicable </t>
  </si>
  <si>
    <t xml:space="preserve">Actualización de las normas técnicas de la ISO </t>
  </si>
  <si>
    <t>Ambientales</t>
  </si>
  <si>
    <t>No contemplar las modificaciones en materia ambiental de acuerdo con las disposiciones legales nacionales y locales.</t>
  </si>
  <si>
    <t>Realización de jornadas de concientización sobre la importancia del carácter imperativo sobre el manejo y disposición de los residuos e inservibles.</t>
  </si>
  <si>
    <t xml:space="preserve">Ocurrencia de fenómenos naturales (Inundación, sismo, vendavales) que pueden afectar la prestación del servicio </t>
  </si>
  <si>
    <t>Otros</t>
  </si>
  <si>
    <t xml:space="preserve">Emergencia sanitaria Covid-19 </t>
  </si>
  <si>
    <t xml:space="preserve"> Protocolos de bioseguridad acceso a sedes de servidores judiciales, contratistas prestación de servicios y judicantes y para el manejo de documentos físicos.</t>
  </si>
  <si>
    <t xml:space="preserve">Intereses de personas externas que generen corrupción </t>
  </si>
  <si>
    <t xml:space="preserve">Falla en la prestación de los servicios públicos de agua, energía eléctrica, telefonía </t>
  </si>
  <si>
    <t>La falta de empresas que realicen actividades técnicas específicas a nivel local y que apoyen en la gestión presentando cotizaciones requeridas</t>
  </si>
  <si>
    <t xml:space="preserve">CONTEXTO INTERNO </t>
  </si>
  <si>
    <t xml:space="preserve">DEBILIDADES (Factores) </t>
  </si>
  <si>
    <t xml:space="preserve">FORTALEZAS (Factores) </t>
  </si>
  <si>
    <t>Estratégicos (direccionamiento estratégico, planeación institucional, liderazgo, trabajo en equipo)</t>
  </si>
  <si>
    <t>No articulación del PND y Plan Sectorial con la planeación estratégica del proceso.</t>
  </si>
  <si>
    <t>Existencia del Plan Estratégico de Transformación Digital de la Rama Judicial.</t>
  </si>
  <si>
    <t>Asignación del Coordinador del SIGCMA, con mutiples funciones.</t>
  </si>
  <si>
    <t>Existencia de un Plan Sectorial de Desarrollo que fija objetivos y metas para el direccionamiento estratégico de la entidad y para cada uno de los procesos del SIGCMA.</t>
  </si>
  <si>
    <t>Falta de tiempo para asistir a las capacitaciones y actualizaciones en las herramientas del SIGCMA</t>
  </si>
  <si>
    <t xml:space="preserve">Reconocimiento como una Seccional comprometida e innovadora, que hace parte de los pilotos de implementación de modelos de gestión </t>
  </si>
  <si>
    <t>Debilidad de análisis cualitativo de los indicadores que refieren los resultados  cuantitativos de las encuestas de satisfacción al usuario, como insumo para determinar las acciones de mejora.</t>
  </si>
  <si>
    <t>Presentación oficial de la rendición de cuentas para visibilizar el trabajo desarrollado a través de herramientas tecnológicas</t>
  </si>
  <si>
    <t xml:space="preserve">Plan de formaciòn </t>
  </si>
  <si>
    <t>Herramientas de medición de satisfacción el cliente - Encuestas para medir cuantitativamente  los  niveles de satisfacción al usuario, estableciendo metas que respondan a las necesidades y expectativas de los usuarios internos y externos.</t>
  </si>
  <si>
    <t>Equipo de trabajo y lideres SIGCMA comprometidos con el sistema y responsables con el mismo, basados en un trabajo articulado entre todas las áreas</t>
  </si>
  <si>
    <t>Recursos financieros (presupuesto de funcionamiento, recursos de inversión</t>
  </si>
  <si>
    <t>Diferencia entre los recursos solicitados al Nivel Central y los asignados para cubrir las necesidades del distrito judicial y administrativo.</t>
  </si>
  <si>
    <t>Ejecución de los recursos de inversión asignados a la Oficina de Coordinaciòn Administrativa de Riohacha</t>
  </si>
  <si>
    <t>Informaciòn inconsistente de software Efinòmina afectando la razonabilidad de las cifras presentadas en los estados financieros</t>
  </si>
  <si>
    <t>Personal (competencia del personal, disponibilidad, suficiencia, seguridad y salud ocupacional.)</t>
  </si>
  <si>
    <t>Atención al personal de la entidad de manera agil y respetuosa, siempre disponibles para orientar</t>
  </si>
  <si>
    <t xml:space="preserve">Desactualización del manual específico de funciones y competencias laborales para el personal en la Oficina de Coordinaciòn Administrativa de Riohacha </t>
  </si>
  <si>
    <t xml:space="preserve">Existencia de programas de bienestar social que garantizan el desarrollo integral de los servidores Judiciales </t>
  </si>
  <si>
    <t xml:space="preserve">Se cuenta con servidores judiciales con amplio conocimiento y experiencia en las labores que realizan, lo cual garantiza la calidad del servicio </t>
  </si>
  <si>
    <t xml:space="preserve">Falta de capacitación del personal en la Coordinación para el manejo de las plataformas de Colombia Compra Eficiente </t>
  </si>
  <si>
    <t>Formación de servidores judiciales en modelos de gestión de calidad.</t>
  </si>
  <si>
    <t>Compromiso del personal frente a la ejecución de las actividades asignadas</t>
  </si>
  <si>
    <t>Capacitación de los servidores judiciales en el marco de la normativa vigente</t>
  </si>
  <si>
    <t>Innovación en estrategias en busqueda del bienestar de nuestros servidores judiciales</t>
  </si>
  <si>
    <t>Proceso (capacidad, diseño, ejecución, proveedores, entradas, salidas, gestión del conocimiento)</t>
  </si>
  <si>
    <t xml:space="preserve">Se adoptó la metodología de las Compras Públicas Sostenibles, del Ministerio de Ambiente y Desarrollo Sostenible </t>
  </si>
  <si>
    <t xml:space="preserve">Falta fortalecer el esquema de inducción para el ingreso de servidores por primera vez a la Rama Judicial y de reinducción para servidores ya vinculados </t>
  </si>
  <si>
    <t xml:space="preserve">Cumplimiento de las metas de número de procesos mínimo con recaudo y de actualización de procesos en el GCC </t>
  </si>
  <si>
    <t>Deficiencia en procedimiento realizado en el aplicativo SICOF que impacta el área financiera en sus informes</t>
  </si>
  <si>
    <t>Falta de un listado guia de precios de la Entidad para analizar el mercado</t>
  </si>
  <si>
    <t xml:space="preserve"> Gestión del conocimiento generada por las experiencias de los servidores documentada en instructivos y guias</t>
  </si>
  <si>
    <t>Falta capacitación y conocimiento sobre el nuevo aplicativo de nómina.</t>
  </si>
  <si>
    <t xml:space="preserve">Micro-sitio de la Rama Judicial para la divulgación de la información generada por la Seccional </t>
  </si>
  <si>
    <t xml:space="preserve">Deficiencia en la aplicación de políticas de seguridad de la información Acuerdo PSAA14-10279 </t>
  </si>
  <si>
    <t>Creación de herramientas tecnológicas que garantizan la atención virtual de los usuarios en la Seccional</t>
  </si>
  <si>
    <t xml:space="preserve">Fallas tecnológicas por mantenimiento o renovación de equipos servidores que interrumpan la prestación del servicio </t>
  </si>
  <si>
    <t>Implementación de Plan de Gestión Documental</t>
  </si>
  <si>
    <t xml:space="preserve">Documentación ( Actualización, coherencia, aplicabilidad) </t>
  </si>
  <si>
    <t>Debilidad en la  Aplicación de las Tablas de Retención Documental.</t>
  </si>
  <si>
    <t>La estandarizaciòn de normas de Archivos aplicables a la entidad</t>
  </si>
  <si>
    <t>Infraestructura física ( suficiencia, comodidad)</t>
  </si>
  <si>
    <t>Falta de personal con conocimiento específico para la supervición de contratos de obra y mantenimiento de inmuebles</t>
  </si>
  <si>
    <t>Las sedes propias cuentan con condiciones físico espaciales óptimas de funcionamiento para alcanzar el normal desarrollo de las actividades</t>
  </si>
  <si>
    <t>Falta de espacios físicos propios suficientes para organizar los despachos y sedes judiciales.</t>
  </si>
  <si>
    <t>Falta de oferta de inmuebles apropiados que se ajusten a las necesidades de los despachos y sedes judiciales y que cumplan con los requisitos legales.</t>
  </si>
  <si>
    <t>Conocimiento de primera mano de las necesidades en infraestructura física por medio de visitas a sedes y encuestas  </t>
  </si>
  <si>
    <t>Elementos de trabajo (papel, equipos)</t>
  </si>
  <si>
    <t xml:space="preserve">Adquisición de elementos de trabajo insuficientes de acuerdo con la asignación de recursos </t>
  </si>
  <si>
    <t xml:space="preserve">Concientización frente al consumo de elementos de papeleria y oficina </t>
  </si>
  <si>
    <t>Cumplimiento de los indicadores de austeridad en el gasto.</t>
  </si>
  <si>
    <t>Comunicación Interna ( canales utilizados y su efectividad, flujo de la información necesaria para el desarrollo de las actividades)</t>
  </si>
  <si>
    <t xml:space="preserve">Plan Seccional de comunicación elaborado bajo los lineamientos plan de Comunicación del SIGCMA 2019-2022 </t>
  </si>
  <si>
    <t>Alta intermitencia en acceso al SIGOBIUS</t>
  </si>
  <si>
    <t>Nuevos canales y medios de comunicación para la prestación del servicio de administración de justicia (correos electrónicos, herramientas de Microsoft 365), que propenden por garantizar el acceso a la información de cualquier parte interesada.</t>
  </si>
  <si>
    <t>Restricciones para contar con servicios telefónicos no fijos</t>
  </si>
  <si>
    <t xml:space="preserve">Protocolo para la respuesta de derechos de petición </t>
  </si>
  <si>
    <t xml:space="preserve">Divulgación oportuna de los eventos académicos a realizar por parte de la Escuela Judicial Rodrigo Lara Bonilla </t>
  </si>
  <si>
    <t>Optimización de canales o sistema de comunicación institucional, a partir de la implementación de estrategias efectivas de divulgación y el control de calidad de la misma (boletines, pantallas, correos electrónicos, entre otros).</t>
  </si>
  <si>
    <t>Debilidad en la aplicación de las políticas ambientales</t>
  </si>
  <si>
    <t xml:space="preserve">Compromiso de la Alta Dirección, para la implementación, mantenimiento y fortalecimiento del Sistema de Gestión Ambiental y del Plan de Gestión Ambiental de la Rama Judicial.
</t>
  </si>
  <si>
    <t>Falta de apropiación para dar cumplimiento a las actividades y planes de gestión ambiental</t>
  </si>
  <si>
    <t>Disminución significativa en el consumo de servicios públicos de la sede.</t>
  </si>
  <si>
    <t>Falta de operadores locales para disposición final de residuos por medio de convenios</t>
  </si>
  <si>
    <t>Disminución en el uso de papel, toners y demás elementos de oficina al implementar el uso de medios tecnológicos.</t>
  </si>
  <si>
    <t>Mayor accesibilidad a las acciones de sensibilización y capacitaciones del Sistema de Gestión Ambiental</t>
  </si>
  <si>
    <t>Procesos de capacitación por medio diplomados tanto en la "Formación de Auditores en la Norma NTC ISO 14001:2015, como en la Norma Técnica de la Rama Judicial NTC 6256 :2018" por parte del  SIGCMA</t>
  </si>
  <si>
    <t xml:space="preserve">ESTRATEGIAS/ACCIONES </t>
  </si>
  <si>
    <t>ESTRATEGIAS  DOFA</t>
  </si>
  <si>
    <t>ESTRATEGIA/ACCIÓN/ PROYECTO</t>
  </si>
  <si>
    <t xml:space="preserve">GESTIONA </t>
  </si>
  <si>
    <t xml:space="preserve">DOCUMENTADA EN </t>
  </si>
  <si>
    <t>A</t>
  </si>
  <si>
    <t>O</t>
  </si>
  <si>
    <t>D</t>
  </si>
  <si>
    <t>F</t>
  </si>
  <si>
    <t>Solicitud de recursos ecónomicos suficientes para contratación de personal, mejoras en infraestructura y adquisición de equipos.</t>
  </si>
  <si>
    <t>4,5, 6, 8</t>
  </si>
  <si>
    <t>2,7,9,10, 22, 23, 29, 30</t>
  </si>
  <si>
    <t>1, 2, 6, 10</t>
  </si>
  <si>
    <t>Plan de acción, Matriz de riesgos</t>
  </si>
  <si>
    <t xml:space="preserve">Mejorar la infraestructura física de los inmuebles propios de la entidad, basados en la necesidades reales, realizando visitas constantes, implementando encuestas y contratando consultorías para tal fin
</t>
  </si>
  <si>
    <t xml:space="preserve">6, 7, 8, 11, 23, 24, 26,27, 28, </t>
  </si>
  <si>
    <t>5, 6</t>
  </si>
  <si>
    <t>5, 10, 11, 12, 16, 24</t>
  </si>
  <si>
    <t>10,15, 16, 18, 30, 31, 32</t>
  </si>
  <si>
    <t xml:space="preserve">Plan de acción </t>
  </si>
  <si>
    <t xml:space="preserve">Sensibilización y capacitaciones oportunas a los funcionarios/empleados sobre los cambios realizados en las plataformas utilizadas en la entidad. </t>
  </si>
  <si>
    <t>12, 17</t>
  </si>
  <si>
    <t>3, 4, 9, 10, 11</t>
  </si>
  <si>
    <t>3, 11, 14, 17, 18, 19</t>
  </si>
  <si>
    <t>1, 5, 13, 16, 20, 25, 37, 38</t>
  </si>
  <si>
    <t>Plan de acción</t>
  </si>
  <si>
    <t>Estudio de carga laboral vs personal asignado en la Coordinación administrativa de Riohacha</t>
  </si>
  <si>
    <t>2, 4, 6</t>
  </si>
  <si>
    <t xml:space="preserve">2, 3, 6, 8, 9, 10, 12, 14, 26, </t>
  </si>
  <si>
    <t xml:space="preserve">6, 9, 11, 13, 14, 15, 16, 20, 23, </t>
  </si>
  <si>
    <t>Divulgar las tablas de retención documental en concordancia con el manejo de los procesos judiciales  teniendo en cuenta todas las jurisdiciones de la entidad.</t>
  </si>
  <si>
    <t>1, 2, 9, 20</t>
  </si>
  <si>
    <t>2, 4</t>
  </si>
  <si>
    <t xml:space="preserve">6, 8, 12, 14, 24, 25, 29, </t>
  </si>
  <si>
    <t>1, 5, 20, 28, 29</t>
  </si>
  <si>
    <t>Divulgación oportuna sobre el plan de contrataciones, normatividades vigentes y sensibilización de los mismos a los supervisores y personal administrativo de la coordinación admistrativa.</t>
  </si>
  <si>
    <t xml:space="preserve">1,2, 6, 8, 9, </t>
  </si>
  <si>
    <t>2, 3, 6</t>
  </si>
  <si>
    <t>5, 8, 10, 11, 12</t>
  </si>
  <si>
    <t>Fortalecimiento sobre el SIGCMA a los lideres de procesos y personal administrativo de la coordinación admistrativa.</t>
  </si>
  <si>
    <t xml:space="preserve">2, 3, 4, 12, </t>
  </si>
  <si>
    <t>8, 10</t>
  </si>
  <si>
    <t>2,6,12,13</t>
  </si>
  <si>
    <t xml:space="preserve">9, 10, 11, </t>
  </si>
  <si>
    <t>1, 2, 7, 8, 11, 21, 22, 23, 24, 25, 26</t>
  </si>
  <si>
    <t>Adquisición de elementos de trabajo suficientes de acuerdo con la asignación de recursos</t>
  </si>
  <si>
    <t>1, 5, 6, 8, 11, 19, 25</t>
  </si>
  <si>
    <t>5, 22, 23, 29, 30</t>
  </si>
  <si>
    <t>1, 5, 6, 7, 17, 33, 34, 33</t>
  </si>
  <si>
    <t>Plan de Acciòn</t>
  </si>
  <si>
    <t>1, 6, 15, 18, 25, 28, 2</t>
  </si>
  <si>
    <t xml:space="preserve">16, 17, </t>
  </si>
  <si>
    <t>5, 18</t>
  </si>
  <si>
    <t>15, 17, 23, 24, 25, 26, 33, 35, 36</t>
  </si>
  <si>
    <t>Manejo de residuos</t>
  </si>
  <si>
    <t>1, 6</t>
  </si>
  <si>
    <t>15, 16</t>
  </si>
  <si>
    <t>34, 35, 36</t>
  </si>
  <si>
    <t>39, 43</t>
  </si>
  <si>
    <t>Requerir apoyo y realizar visitas a los diferentes Municipios para solicitar a los Alcaldes la donación de inmuebles para el Mejoramiento de la Infraestructura Física</t>
  </si>
  <si>
    <t>6, 11, 29, 27</t>
  </si>
  <si>
    <t>27, 28</t>
  </si>
  <si>
    <t>1, 2, 17, 32, 33</t>
  </si>
  <si>
    <t xml:space="preserve">Plan de Acciòn </t>
  </si>
  <si>
    <t>Contratar personal Especializado para apoyo a la gestión, en el manejo del aplicativo Efinómina, en el proceso de transición</t>
  </si>
  <si>
    <t>Realización de actividades de bienestar para mejorar las condiciones laborales y calidad de vida de los servidores judiciales</t>
  </si>
  <si>
    <t>Contratar personal especializado para apoyo en la Gestión en temas ambientales y de infraestracrura física</t>
  </si>
  <si>
    <t xml:space="preserve">Realizar reuniones del comité de Archivo y lograr la depuración, aplicación de tablas,  através d ela divulgación, capacitación y concientización </t>
  </si>
  <si>
    <t>Dependencia</t>
  </si>
  <si>
    <t>Responsables</t>
  </si>
  <si>
    <t>Todos los procesos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</si>
  <si>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</si>
  <si>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</si>
  <si>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</si>
  <si>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</si>
  <si>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</si>
  <si>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</si>
  <si>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</si>
  <si>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</si>
  <si>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</si>
  <si>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</si>
  <si>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</si>
  <si>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</si>
  <si>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</si>
  <si>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</si>
  <si>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PROCESOS</t>
  </si>
  <si>
    <t>RESPONSABLE POR PROYECTO</t>
  </si>
  <si>
    <t>ENTREGABLES O META DEL INDICADOR (TRIMESTRAL)</t>
  </si>
  <si>
    <t>INDICADOR (formula matematica)</t>
  </si>
  <si>
    <t>UNIDAD DE MEDIDA</t>
  </si>
  <si>
    <t>FECHA DEL PROYECTO/ACTIVIDAD</t>
  </si>
  <si>
    <t>FECHA DE CONTROL</t>
  </si>
  <si>
    <t>CUMPLIMIENTO DEL PLAN DE ACCIÓN (ACUMULADO DE LOS 4 TRIMESTRES)</t>
  </si>
  <si>
    <t>OBSERVACIONES</t>
  </si>
  <si>
    <t>PROCESO LIDER</t>
  </si>
  <si>
    <t>PROCESOS QUE IMPACTAN</t>
  </si>
  <si>
    <t xml:space="preserve">INICIO </t>
  </si>
  <si>
    <t>FIN</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</si>
  <si>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</si>
  <si>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0"/>
        <rFont val="Arial"/>
        <family val="2"/>
      </rPr>
      <t xml:space="preserve">
A)</t>
    </r>
    <r>
      <rPr>
        <sz val="10"/>
        <rFont val="Arial"/>
        <family val="2"/>
      </rPr>
      <t xml:space="preserve">. Acercar, mejorar y hacer más transparente el servicio de justicia que se presta al
ciudadano.
</t>
    </r>
    <r>
      <rPr>
        <b/>
        <sz val="10"/>
        <rFont val="Arial"/>
        <family val="2"/>
      </rPr>
      <t xml:space="preserve">B) </t>
    </r>
    <r>
      <rPr>
        <sz val="10"/>
        <rFont val="Arial"/>
        <family val="2"/>
      </rPr>
      <t xml:space="preserve">Facilitar, hacer más eficiente y potenciar el trabajo de los operadores judiciales y
servidores administrativos.
</t>
    </r>
    <r>
      <rPr>
        <b/>
        <sz val="10"/>
        <rFont val="Arial"/>
        <family val="2"/>
      </rPr>
      <t xml:space="preserve">C) </t>
    </r>
    <r>
      <rPr>
        <sz val="10"/>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</si>
  <si>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</si>
  <si>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</si>
  <si>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10"/>
        <color theme="1"/>
        <rFont val="Arial"/>
        <family val="2"/>
      </rPr>
      <t xml:space="preserve">A) </t>
    </r>
    <r>
      <rPr>
        <sz val="10"/>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</si>
  <si>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</si>
  <si>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Seguimiento del funcionamiento del servicio de conectividad en las sedes judiciales para optimizar el ingreso a las plataformas y aplicativos de la entidad.</t>
  </si>
  <si>
    <t>X</t>
  </si>
  <si>
    <t xml:space="preserve">1. Informar a los responsables, contratistas y operadores los resultados del diagnóstico. 2. Realizar test de velocidad y monitoreo constante al servicio de Internet. 3. Aplicar las soluciones propuestas </t>
  </si>
  <si>
    <t>Gestión Tecnológica</t>
  </si>
  <si>
    <t>Faider Ramos</t>
  </si>
  <si>
    <t>1. Reporte a Proveedores y responsables de plataformas y Aplicativos 2. Informe Test de Velocidad.</t>
  </si>
  <si>
    <t>Número de reclamaciones asociadas a fallas de plataforma o Aplicativo del Periodo Inicial / Número de reclamaciones del periodo actual</t>
  </si>
  <si>
    <t>Porcentaje</t>
  </si>
  <si>
    <t>Maria José Zabaleta Ramos</t>
  </si>
  <si>
    <t>2. Fortalecer la transparencia y apertura de datos de la Rama Judicial.</t>
  </si>
  <si>
    <r>
      <rPr>
        <b/>
        <sz val="10"/>
        <color theme="1"/>
        <rFont val="Arial"/>
        <family val="2"/>
      </rPr>
      <t>B)</t>
    </r>
    <r>
      <rPr>
        <sz val="10"/>
        <color theme="1"/>
        <rFont val="Arial"/>
        <family val="2"/>
      </rPr>
      <t xml:space="preserve"> Desarrollar, desplegar de forma escalonada y estabilizar el nuevo Sistema Integrado de Gestión Judicial, en el marco del expediente electrónico, los servicios ciudadanos digitales y la justicia en línea.</t>
    </r>
  </si>
  <si>
    <t>Gestionar el Soporte de almacenamiento de audiencias realizadas en el aplicativo CICERO, una vez sean adecuadas para su uso.</t>
  </si>
  <si>
    <t xml:space="preserve">Supervisión de la conectividad de los  Equipos de las salas de audiencia a los servidores de almacenamiento.
</t>
  </si>
  <si>
    <t xml:space="preserve">Inventario de Salas
</t>
  </si>
  <si>
    <t>Cantidad de salas operativas /cantidad salas</t>
  </si>
  <si>
    <t>3. Mejorar el acceso a la justicia</t>
  </si>
  <si>
    <r>
      <rPr>
        <b/>
        <sz val="10"/>
        <color theme="1"/>
        <rFont val="Arial"/>
        <family val="2"/>
      </rPr>
      <t>C)</t>
    </r>
    <r>
      <rPr>
        <sz val="10"/>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</si>
  <si>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Soporte a los aplicativos institucionales (Justicia Siglo XXI Web, Tyba, Office 365, Micrositio Web)</t>
  </si>
  <si>
    <t>Recepcionar las solicitudes de los usuarios internos en relación al funcionamiento de aplicativos institucionales
Solucionar la incidencia o novedad solicitada por el usuario
Comunicar al usuario el trámite adelantado</t>
  </si>
  <si>
    <t>Planilla de seguimiento en excel</t>
  </si>
  <si>
    <t>Número de solicitudes tramitadas/Número de solicitudes recibidas</t>
  </si>
  <si>
    <t>4. Fortalecer la autonomía e independencia judicial, administrativa y financiera de la Rama Judicial.</t>
  </si>
  <si>
    <r>
      <rPr>
        <b/>
        <sz val="10"/>
        <color theme="1"/>
        <rFont val="Arial"/>
        <family val="2"/>
      </rPr>
      <t>D)</t>
    </r>
    <r>
      <rPr>
        <sz val="10"/>
        <color theme="1"/>
        <rFont val="Arial"/>
        <family val="2"/>
      </rPr>
      <t xml:space="preserve"> Desarrollar y fortalecer las habilidades y competencias digitales, promover la gestión del cambio, el uso y apropiación de las TIC, así como el plan de comunicaciones.</t>
    </r>
  </si>
  <si>
    <t>Digitalización de expediente judicial</t>
  </si>
  <si>
    <t>1. Aplicación del protocolo de Expediente Electrónico
2. Supervisión del contrato de Digitalización.
3. Velar por el cumplimiento de las obligaciones contractuales para lograr el objeto del mismo.</t>
  </si>
  <si>
    <t>Informes de avance de digitalizacón de expedientes</t>
  </si>
  <si>
    <t>Número de folios digitalizados/Número de folios contratados</t>
  </si>
  <si>
    <t>5. Atraer, desarrollar y mantener a los mejores servidores judiciales.</t>
  </si>
  <si>
    <r>
      <rPr>
        <b/>
        <sz val="10"/>
        <color theme="1"/>
        <rFont val="Arial"/>
        <family val="2"/>
      </rPr>
      <t>E)</t>
    </r>
    <r>
      <rPr>
        <sz val="10"/>
        <color theme="1"/>
        <rFont val="Arial"/>
        <family val="2"/>
      </rPr>
      <t xml:space="preserve"> Impulsar el fortalecimiento institucional para la gestión estratégica de proyectos y procesos, así como para la gobernanza de la información y las TIC.</t>
    </r>
  </si>
  <si>
    <t>Solicitud de asignación de Recursos suficientes para el fortalecimiento del trabajo remoto, modernización del parque tecnologico.</t>
  </si>
  <si>
    <t>Recibir las solicitudes asociadas a la necesidades de equipos y elementos tecnologicos.
Consolidar las solicitudes recibidas
Presentar el informe de necesidades con el objetivo de actualizar el parque tecnologico de la coordinación. Verificación de la obsolescencia de los equipos con base en la información de SICOF- Inventario</t>
  </si>
  <si>
    <t>Informe de Necesidades Tecnológicas- Inventario de equipos tecnológicos</t>
  </si>
  <si>
    <t>Número de equipos tecnológicos adquiridos/Número de equipos solicitados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</si>
  <si>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</si>
  <si>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</si>
  <si>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Planear las actividades de mejoramiento de la infraestructura física incluyendo las políticas y objetivos ambientales</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</si>
  <si>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</si>
  <si>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</si>
  <si>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1. Aprovechar eficientemente los recursos naturales utilizados  por la entidad, en  especial el uso del papel, el agua, y la energía, y gestionar de manera racional  los residuos sólidos.            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</si>
  <si>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Identificación de las necesidades</t>
  </si>
  <si>
    <t>Recepción de peticiones en materia de infraestructura Física  para incluir en banco de necesidades</t>
  </si>
  <si>
    <t>Mejoramiento de la infraestructura física</t>
  </si>
  <si>
    <t>Listado de Seguimiento peticiones</t>
  </si>
  <si>
    <t>Número de solicitudes tramitadas/Nuúmero de solicitudes recibidas</t>
  </si>
  <si>
    <t>Visitas a  las sedes</t>
  </si>
  <si>
    <t>Acta de visita sede</t>
  </si>
  <si>
    <t>N/A</t>
  </si>
  <si>
    <t>unidad</t>
  </si>
  <si>
    <t>Mejorar el acceso a la justicia.</t>
  </si>
  <si>
    <t>B) Aumentar el porcentaje de sedes propias.</t>
  </si>
  <si>
    <t>Consultoría para presupuestal actividades de inversión, conforme las necesidades generales y las que se identifique por el profesional técnico</t>
  </si>
  <si>
    <t>Resultado de la consultoría- Presupuesto inversión</t>
  </si>
  <si>
    <t>Unidad</t>
  </si>
  <si>
    <t>Mejorar la efectividad de la Rama Judicial y disminuir la congestión.</t>
  </si>
  <si>
    <t>C) Aumentar el nivel de satisfacción de los prestadores y usuarios del servicio de justicia
frente a la infraestructura.</t>
  </si>
  <si>
    <t>Encuesta de satisfacción de los usuarios ionternos</t>
  </si>
  <si>
    <t>Resultado de encuestas a satisfacción</t>
  </si>
  <si>
    <t>N° de encuestas realizadas/N° de encuestas proyectas</t>
  </si>
  <si>
    <t>Atraer, desarrollar y mantener a los mejores servidores judiciales.</t>
  </si>
  <si>
    <t>D) Reducir la vulnerabilidad de los funcionarios o empleados judiciales que en desarrollo
de sus funciones presenten riesgos para su seguridad personal, según previo estudio.</t>
  </si>
  <si>
    <t>Identificación de  la población interna y sedes a beneficiarse con los recursos de mejoramiento y mantenimiento de infraestructura física</t>
  </si>
  <si>
    <t>Identificación de  la población interna y sedes a beneficiarse con los recursos de mejoramiento y mantenimiento</t>
  </si>
  <si>
    <t>- Solicitud de informaci{on a Recursos Humanos      - Distribución de despachos por sedes</t>
  </si>
  <si>
    <t>No. de Juzgados adecuados /No. de Juzgados proyectados para adecuar</t>
  </si>
  <si>
    <t>Fortalecer la autonomía e independencia judicial, administrativa y financiera de la Rama Judicial. Con la implementación</t>
  </si>
  <si>
    <t>E) Reducir la vulnerabilidad de la infraestructura física de la Rama Judicial.</t>
  </si>
  <si>
    <t xml:space="preserve">Identificación de necesidades de proyectos para seguridad </t>
  </si>
  <si>
    <t>Remisión de necesidades de proyectos para seguridad de las sedes (CCTV, escáneres etc) parque automotor (Mantenimimiento y combustible de vehículo de esquema de Seguidad</t>
  </si>
  <si>
    <t>Gestión de la Seguridad</t>
  </si>
  <si>
    <t>Gestión de la Seguridad- Financiera y Contable- Adquisición de Bienes y Servicios</t>
  </si>
  <si>
    <t>Formato de necesidades enviados</t>
  </si>
  <si>
    <t>Remisión de  formatos de necesidades</t>
  </si>
  <si>
    <t>cantidad</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</si>
  <si>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</si>
  <si>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Adquisición de inmuebles propios que suplan las necesidades especificas de la entidad</t>
  </si>
  <si>
    <t>Apoyar en los trámites de la consultoría para la construcción de la sedes de Fonseca y Riohacha</t>
  </si>
  <si>
    <t>Trámites de apoyo´-</t>
  </si>
  <si>
    <t>Gestinar con los Alcaldes la donación de lotes en los municipios en los cuales no contamos con sede propia</t>
  </si>
  <si>
    <t>Evidencia de solicitudes de donación- Visitas</t>
  </si>
  <si>
    <t>Cumplimiento del Plan de Inversión de mejoramiento de infraestructura física</t>
  </si>
  <si>
    <t>Solicitud de recursos de inversión</t>
  </si>
  <si>
    <t>Evidencia solicitud SEGÚN FORMATO</t>
  </si>
  <si>
    <t>Seguimiento ejecución presupuesto Inversión MIF</t>
  </si>
  <si>
    <t>Formato de seguimiento</t>
  </si>
  <si>
    <t>Presupuesto asignado/ Presupuesto ejecutado</t>
  </si>
  <si>
    <t>Cumplimiento de políticas ambientales</t>
  </si>
  <si>
    <t>Inclusión de requisitos ambientales en los pliegos de condiciones y en los contratos</t>
  </si>
  <si>
    <t>Mejoramiento de la infraestructura física- Gestión ambiental</t>
  </si>
  <si>
    <t>Tramitar las solicitudes de seguridad individual y/o colectiva</t>
  </si>
  <si>
    <t>Número solicitudes/Número de trámites</t>
  </si>
  <si>
    <t>Publicación y actualización del Plan Anual de Adquisiciones</t>
  </si>
  <si>
    <t>Publicar y actualizar continuamente en la plataforma SECOP II el Plan Anual de Adquisiciones</t>
  </si>
  <si>
    <t>Adquisición de Bienes y Servicios - Infraestructura Física</t>
  </si>
  <si>
    <t>Página WEB SECOP II</t>
  </si>
  <si>
    <t>Cantidad de actualizaciones del Plan Anual de Adquisiciones</t>
  </si>
  <si>
    <t>Dar cumplimiento  al manuales específicos de funciones y competencias laborales conforme al cargo y area de trabajo especifica para el personal de la OCAR de administración judicial</t>
  </si>
  <si>
    <t>Verificar el manual de funciones existente, establecido en el acuerdo 6203 de 2009 y el 6209 de 2009
Verificar las actividades del manual con las personas que actualmente desempeñan sus funciones en las áreas de la OCAR 
Verificar las competencias comportamentales por niveles de los cargos con el Decreto 2539 de 2005
Presentar los manuales de funciones ajustados
Socialización y entrega de manuales a cada servidor judicial</t>
  </si>
  <si>
    <t>Gestión Humana</t>
  </si>
  <si>
    <t>Xiomara Almazo</t>
  </si>
  <si>
    <t xml:space="preserve"> Certificaciones de cumplimiento de requistos para ocupar cargos en la OCAR             Notificar oficio de asignación de funciones</t>
  </si>
  <si>
    <t>Cantidad de certificaciones sobre cumplimiento de requsitos/Cantidad de nombramiento</t>
  </si>
  <si>
    <t>Control y Seguimiento a los temas referentes a Inscripción - Actualización y Exclusión de Escalafón de funcionarios y empleados en la Seccional</t>
  </si>
  <si>
    <t>Elaborar la consolidación de las calificaciones de servicio de los fucnionarios.</t>
  </si>
  <si>
    <t>b) Disponer de registros de elegibles vigentes con los mejores candidatos para la provisión de cargos de funcionarios y empleados para la Rama Judicial y fortalecer el sistema de ingreso a la carrera judicial.</t>
  </si>
  <si>
    <t>Elaborar las listas de elegibles y de candidatos.</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</si>
  <si>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</si>
  <si>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</si>
  <si>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Conceptuar sobre solicitudes de traslado.</t>
  </si>
  <si>
    <t>Hacer seguimiento de los registros y su vencimiento.</t>
  </si>
  <si>
    <t>Actualizacion de los registros de elegibles.</t>
  </si>
  <si>
    <t>Publicacion de vacantes mensualmente.</t>
  </si>
  <si>
    <t>Estudio de requisitos de aspirantes a concursos.</t>
  </si>
  <si>
    <t>Fortalecer la transparencia y apertura de datos de la Rama Judicial.</t>
  </si>
  <si>
    <t>Consultar las necesidades en relación a temas de capacitación en el Distrito Judicial</t>
  </si>
  <si>
    <t>Programación de visitas del factor organización del trabajo</t>
  </si>
  <si>
    <t>Administrar las historias laborales de los
servidores judiciales de acuerdo con el alcance del proceso.</t>
  </si>
  <si>
    <t xml:space="preserve">Implementación de lineamientos  para actualizar las historias laborales de los servidores judiciales con las novedades correspondientes, de conformidad con el  Procedimiento de Actualización de las plantas de nivel Seccional y de la hoja de vida de los servidores judiciales del nivel Seccional </t>
  </si>
  <si>
    <t>Gestiòn Humana</t>
  </si>
  <si>
    <t>Relación de hojas de vidas actualizada</t>
  </si>
  <si>
    <t>No. De carpetas actualizadas/No. De carpetas proyectadas*100</t>
  </si>
  <si>
    <t>Poner a disposición de los servidores judiciales y usuarios de la Rama Judicial, los productos a partir de un proceso de gestión de conocimiento implementado.</t>
  </si>
  <si>
    <t xml:space="preserve">Efectuar vinculación </t>
  </si>
  <si>
    <t>Desarrollar las actividades para la vinculación de los servidores judiciales</t>
  </si>
  <si>
    <t>Revisión de documentos aportados para el ingreso a la Rama Judicial de La Guajira</t>
  </si>
  <si>
    <t>No. de Actos Administrativos de Nombramientos/No. de servicores que enviaron los documentos diligenicado *100</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</si>
  <si>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</si>
  <si>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</si>
  <si>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 xml:space="preserve">Administrar la Nómina </t>
  </si>
  <si>
    <t>x</t>
  </si>
  <si>
    <t xml:space="preserve">Registrar en el software de gestión humana las novedades relacionadas con nómina y prestaciones sociales. Generar lineamientos para la revisión y liquidación de nómina, pagos y reportes asociados, de conformidad con el Procedimiento de pago de sueldos y cesantías a los servidores judiciales. </t>
  </si>
  <si>
    <t>Reporte de seguimiento indicador</t>
  </si>
  <si>
    <t xml:space="preserve">(valor pagado)/ valor proyectado *100 </t>
  </si>
  <si>
    <t>Modelo integral de formación, investigación y proyección social y fortalecimiento de la Escuela Judicial Rodrigo Lara Bonilla.</t>
  </si>
  <si>
    <t>Tramitar consultas, derechos de petición, solicitudes, certificaciones y recursos laborales</t>
  </si>
  <si>
    <t xml:space="preserve">Trámite de consultas, derechos de petición y recursos laborales </t>
  </si>
  <si>
    <t>Tramite a solicitudes recibidad</t>
  </si>
  <si>
    <t>Solicitudes evacuadas/ Solicitudes recibidas *100</t>
  </si>
  <si>
    <t>e) Ampliar la participación de los servidores judiciales de la Rama Judicial en los programas de bienestar integral, prevención y control del riesgo laboral.</t>
  </si>
  <si>
    <t>Atención psicosocial y actividades de capacitación e integración</t>
  </si>
  <si>
    <t>Identificar a los servidores judiciales que requieren asesoría Psicosocial, remitir a la Profesional de la ARL, inscribir a los servidores en los diferentes programas Psicosociales.  Identificar cuales pueden tener continuidad y cuales deben ser fortalecidos. Identificar necesidades de implementación de nuevos programas de bienestar social, Ejecutar los programas de bienestar social establecidos y nuevos.</t>
  </si>
  <si>
    <t>Gestión de Seguridad y Salud en el Trabajo</t>
  </si>
  <si>
    <t>Gestión de Seguridad y Salud en el Trabajo- Gestión Humana</t>
  </si>
  <si>
    <t>Yineth K. Valera</t>
  </si>
  <si>
    <t>Actividades de programas de bienestar social desarrolladas, Listados de Asistencias</t>
  </si>
  <si>
    <t>Cantidad de Servidores que asisten o reciben asesoria / Cantidad de servidores requieren asesoría asesoria</t>
  </si>
  <si>
    <t>Prevención Integral</t>
  </si>
  <si>
    <t>Planeación, organización y ejecución de las Actividades Masivas para el Fomento de Estilos de Vida Saludables (Semana de la Salud). Taller de Preparación para el retiro Laboral de los Servidores Judiciales. Desarrollo de Actividades de Promoción y Prevención en los Municipios. Actividades de prevención para la contención del Covid-19.</t>
  </si>
  <si>
    <t>Soportes Actividades desarrolladas, Listados de Asistencias, Encuestas de Satisfacción</t>
  </si>
  <si>
    <t>Cantidad de actividades desarrolladas/cantidad de avctividades programadas</t>
  </si>
  <si>
    <t>Vigilancia epidemiológica desordenes músculo esqueléticos</t>
  </si>
  <si>
    <t>Identificar los servidores judiciales que requieren Estudio de Puesto de Trabajo, asesoría técnica a servidores que requieran intervención en factores de riesgos de Desordenes Musculo esqueleticos. 
Realizar asesoría técnica con relación a desordenes musculoesqueléticos de servidores sintomaticos, casos del SVE DME clasificados en leve, moderado y severo.</t>
  </si>
  <si>
    <t>Gestión de Seguridad y Salud en el Trabajo- Getión Humana</t>
  </si>
  <si>
    <t>Asesorías técnicas brindadas. Planillas Firmadas de Asesorías</t>
  </si>
  <si>
    <t>Cantidad de asesorías brindadas por servidor/Cantidad de servidores que requieren asesoría técnica</t>
  </si>
  <si>
    <t>Actividades de promoción y prevención desordenes músculo esqueléticos</t>
  </si>
  <si>
    <t xml:space="preserve">Programar y realizar actividades de asesoría técnica orientadas al fomento de la salud y la seguridad de los servidores judiciales, enfocadas en la autogestión y la autoprotección. </t>
  </si>
  <si>
    <t>Gestión de Seguridad y Salud en el Trabajo- Gestón Humana</t>
  </si>
  <si>
    <t>Actividades desarrolladas. Listado de asistencia y encuesta de satisfacción</t>
  </si>
  <si>
    <t>Cantidad de Actividades Desarrolladas/Cantidad de actividades programadas</t>
  </si>
  <si>
    <t>porcentaje</t>
  </si>
  <si>
    <t>Servidores judiciales y ciudadanos capacitados y formados en las temáticas y competencias según las jurisdicciones y especialidades del sistema de justicia, así como en habilidades blandas y distintas competencias, para un servicio en constante mejora.</t>
  </si>
  <si>
    <t>Vigilancia epidemiológica psicosocial</t>
  </si>
  <si>
    <t>Realizar un cronograma con el fin de adelantar actividades en el marco de la vigilancia epidemiológica psicosocial
Promover el bienestar integral de los servidores judiciales, reduciendo el impacto negativo del riesgo psicosocial y/o de las enfermedades mentales en el entorno laboral y entorno familiar (PROGRAMA CONSCIENTEMENTE)
Realizar talleres focalizados según dimensiones prioritarias de riesgo psicosocial, estas actividades enmarcadas a requisitos como, Más Humanos, Mas Felices, Comités de Convivencia, Prevención del Acoso Laboral.</t>
  </si>
  <si>
    <t>Listados de Asistencias y Encuestas de Satisfacción</t>
  </si>
  <si>
    <t>Servidores Judiciales Atendidos/Cantidad de servidores identificados</t>
  </si>
  <si>
    <t>Actividades de Seguridad Industrial</t>
  </si>
  <si>
    <t>Capacitación y Formación de los diferentes comítés de Apoyo de los Programas de SST como son: COPASST, COE, Brigadistas, Seguridad Vial, Coordinadores de Evacuación</t>
  </si>
  <si>
    <t>Servidores asistentes a las Capacitaciones/Servidores que Conforman los Comítés</t>
  </si>
  <si>
    <t>Promoción y Prevención Higiene y seguridad industial</t>
  </si>
  <si>
    <t>Realizar Investigaciones de Accidentes e Incidentes Laborales</t>
  </si>
  <si>
    <t>Informes de Investigación de los AT y cierre de acciones</t>
  </si>
  <si>
    <t>Cantidad de AT en el Periodo/Cantidad de Investigaciones de AT en el Periodo</t>
  </si>
  <si>
    <t>Inspecciones de Condiciones de Seguridad</t>
  </si>
  <si>
    <t>Informes Consolidados de las Inspecciones de Condiciones de Seguridad de las sedes Judiciales</t>
  </si>
  <si>
    <t>Cantidad de Sedes con Inspecciones de Seguridad/Cantidad de sedes judiciales planeadas/</t>
  </si>
  <si>
    <t>Identificación de Peligros, Evaluación y valoración de los Riesgos</t>
  </si>
  <si>
    <t>Informes Consolidados de las Matrices de Peligros y Riegos de las sedes Judiciales</t>
  </si>
  <si>
    <t>Cantidad de Sedes Judiciales Planeadas/Cantidad de Sedes con informes de Peligros y evaluación de Riesgos</t>
  </si>
  <si>
    <t>Elaboaración de Planes de Emergencias</t>
  </si>
  <si>
    <t>Informes Consolidados de Planes de Emergencias en las sedes judiciales</t>
  </si>
  <si>
    <t>Cantidad de Sedes Judiciales Planeadas/Cantidad de sedes con Planes de Emergencias</t>
  </si>
  <si>
    <t>Cumplimiento de Actividades con Recursos para Mejoramiento de Clima Laboral, Areas Protegidas y Actividades de Prevención y Contención del Covid-19</t>
  </si>
  <si>
    <t>Realizar los diferentes Estudios de Mercados para la Ejecución de los Proyectos con los recursos asignados por el Nivel Central</t>
  </si>
  <si>
    <t>Informes de Seguimientos a Ejecución del presupuesto</t>
  </si>
  <si>
    <t>Presupuesto de Inversión Asignado/Presupuesto de Inversión Contratado</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</si>
  <si>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</si>
  <si>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</si>
  <si>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</si>
  <si>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</si>
  <si>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</si>
  <si>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</si>
  <si>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</si>
  <si>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Estudio de carga laboral vs personal asignado</t>
  </si>
  <si>
    <t>Análisis de cargas laborales de la OCAR
Elaborar propuesta para fortalecer las plantas de personal
Remitir la propuesta de fortalecimiento de plantas de personal al nivel central</t>
  </si>
  <si>
    <t xml:space="preserve">Análisis cargas laborales servidores de la OCAR </t>
  </si>
  <si>
    <t>Total cargos de la OCAR/ total de cragos de la OCAR analizados</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</si>
  <si>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</si>
  <si>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</si>
  <si>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</si>
  <si>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CADA TRES MESES</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</si>
  <si>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</si>
  <si>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</si>
  <si>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Atender, gestionar y solucionar las diferentes solicitudes de usuarios internos y externos</t>
  </si>
  <si>
    <t>Recibir a traves de los medios dispuestos para tal fin, las solicitudes de los usuarios internos y externos
Gestionar y dar solución a las mismas- Reclamaciones administrativa</t>
  </si>
  <si>
    <t>Asistencia Legal</t>
  </si>
  <si>
    <t>Actos administrativos de respuesta de solicitudes</t>
  </si>
  <si>
    <t>PQRS atendidas oportunamente/PQRS recibidas</t>
  </si>
  <si>
    <t>Mejorar el acceso a la justicia</t>
  </si>
  <si>
    <t>b) Aumentar la cantidad de despachos judiciales y dependencias administrativas con información organizada y archivada mediante la aplicación de una metodología con lineamientos en gestión documental.</t>
  </si>
  <si>
    <t>Atender, gestionar y solucionar las diferentes solicitudes de usuarios internos y externos Sobre todos los temas de competencia de la OCAR</t>
  </si>
  <si>
    <t>Realizar seguimiento a la evacualción del aplicatiivo sigobius- La terminación de corresopondencia</t>
  </si>
  <si>
    <t>Gestión Documental</t>
  </si>
  <si>
    <t>Informe Seguimiento sigobius</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</si>
  <si>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</si>
  <si>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</si>
  <si>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Divulgación y publicación de información relevante para los usuarios</t>
  </si>
  <si>
    <t>Remisón de Circulares o correos para divulgación y publicación</t>
  </si>
  <si>
    <t>Circulares u oficios enviadas</t>
  </si>
  <si>
    <t>N° de  información relevamte/ N° de divulgaciones</t>
  </si>
  <si>
    <t xml:space="preserve">Unidad </t>
  </si>
  <si>
    <t>Atraer, desarrollar y mantener a los mejores servidores judiciales</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</si>
  <si>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</si>
  <si>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</si>
  <si>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</si>
  <si>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</si>
  <si>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</si>
  <si>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</si>
  <si>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</si>
  <si>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</si>
  <si>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</si>
  <si>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</si>
  <si>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</si>
  <si>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</si>
  <si>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 xml:space="preserve">Implementacion de  las Tablas de Retención Documental y de Valoración Documental (TRD y TVD) </t>
  </si>
  <si>
    <t>Divulgación de la implementaciòn de tablas de retención documental remitiendo las comunicaciones y actualizaciones que se generen sobre la materia una vez aprobadas por el nivel central</t>
  </si>
  <si>
    <t>Gestion documental</t>
  </si>
  <si>
    <t>Maria Teresa Torregroza Rosales</t>
  </si>
  <si>
    <t xml:space="preserve">Remisión de circulares y oficios </t>
  </si>
  <si>
    <t>Número de despachos o dependencias con TRD creadas/Cantidad de Despachos a quienes se le comunicó su TRD</t>
  </si>
  <si>
    <t>Trimestral</t>
  </si>
  <si>
    <t>b) Avanzar hacia el enfoque sistémico integral de la Rama Judicial, por medio de la armonización y coordinación de los esfuerzos de los distintos órganos que la integran.</t>
  </si>
  <si>
    <t>Segumiento a la implementacion del Plan de Gestion Documental de la Rama Judicial.</t>
  </si>
  <si>
    <t xml:space="preserve">Seguimiento y control a las politicas de implementaciòn del plan de gestion documental, realizando sencibilizaciones a los diferentes usuarios para el uso de las estrategias de gestion documental </t>
  </si>
  <si>
    <t xml:space="preserve">Gestion Documental </t>
  </si>
  <si>
    <t>Actas de transferencia de documentación- Cronograma de Entrega de expedientes al Archivo Central</t>
  </si>
  <si>
    <t>N° de expedientes planeados a entregar/N° de expedientes entregados</t>
  </si>
  <si>
    <t>c) Cumplir los requisitos de los usuarios de conformidad con la Constitución y la Ley.</t>
  </si>
  <si>
    <t>Diligenciar de manera mensual los formatos respectivos para presentar a la aseguradora</t>
  </si>
  <si>
    <t>Una vez se realice el cierre del almacén se debe:
- Descargar archivos de almacén (entradas y salidas)
- Enviar correos electrónicos a talento humano, tesorería y sistemas para solicitud de información
- Diligenciamiento de formatos y verificación de saldos
- Recolección de firmas
- Remisión a la aseguradora</t>
  </si>
  <si>
    <t>Gestión Administrativa</t>
  </si>
  <si>
    <t>Victor Vanegas</t>
  </si>
  <si>
    <t>Correo a la aseguradora con los formatos diligenciados</t>
  </si>
  <si>
    <t>NA</t>
  </si>
  <si>
    <t>Día 15 de cada mes</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</si>
  <si>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</si>
  <si>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</si>
  <si>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 xml:space="preserve">Elaboración del Plan SIGCMA de la Seccional </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</si>
  <si>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</si>
  <si>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</si>
  <si>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</si>
  <si>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</si>
  <si>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</si>
  <si>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</si>
  <si>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</si>
  <si>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</si>
  <si>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</si>
  <si>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Posicionar la imagen de la Rama Judicial como pilar de ética, objetividad y transparencia.</t>
  </si>
  <si>
    <t xml:space="preserve">b) Mejorar los mecanismos de comunicación y acceso a la información judicial, que permita el control social sobre la gestión judicial.
</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</si>
  <si>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</si>
  <si>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Plan anual de adquisiciones</t>
  </si>
  <si>
    <t>Cantidad de actualizaciones del plan anual de adquisicones</t>
  </si>
  <si>
    <t>Diligenciamiento aplicativo EKOGUI</t>
  </si>
  <si>
    <t>Ingresar al aplicativo EKOGUI
Registrar cada uno de los procesos y conciliaciones extrajudiciales recepcionados</t>
  </si>
  <si>
    <t xml:space="preserve">Informes de Seguimiento </t>
  </si>
  <si>
    <t>Cantidad de informes proyectados/Cantidad de informes de seguimiento elaborados en el semestre</t>
  </si>
  <si>
    <t>Publicaciòn de procesos contractuales en el SECOP II</t>
  </si>
  <si>
    <t>Publicaciòn de procesos contractuales en el SECOP II ò Tienda Virtual</t>
  </si>
  <si>
    <t>Directora Administrativa</t>
  </si>
  <si>
    <t>Marìa Josè Zabaleta Ramos</t>
  </si>
  <si>
    <t>Constancia de publicaciones</t>
  </si>
  <si>
    <t>Total procesos contractuales publicados/Total procesos contractuales realizados</t>
  </si>
  <si>
    <t>Impactar en la gestión judicial, fortaleciendo la imagen institucional y los valores y principios éticos en los servidores judiciales.</t>
  </si>
  <si>
    <t>d) Fortalecer los mecanismos de seguimiento y control de sanciones a los servidores judiciales y a los abogados.</t>
  </si>
  <si>
    <t>Ejercicio presupuestal de la Seccional</t>
  </si>
  <si>
    <t xml:space="preserve">Elaborar informes y entregar los apartes especificos a la Dirección Seccional, las Áreas Financiera y Administrativa, Recursos Humanos
Analizar conjuntamente la ejecución presupuestal para determinar las necesidades correspondientes
Proyectar para la firma del director Seccional oficio para la asignaciòn de recursos al Nivel Central </t>
  </si>
  <si>
    <t>Directora Administrativa- Asistente Administrativa - Presupuesto</t>
  </si>
  <si>
    <t>Directora Administrativa-Gestión Financiera y Presupuestal</t>
  </si>
  <si>
    <t>Marìa Josè Zabaleta Ramos- José Alberto Ariza- Vìctor Vanegas- Xiomara Almazo- Jaime Navarro- Yesenia Movil</t>
  </si>
  <si>
    <t>Solicitud PAC Mensual</t>
  </si>
  <si>
    <t>Elaboración de los estados financieros</t>
  </si>
  <si>
    <t>Registro y depuración de información contable 
Realizar la conciliación de la información contable
Elaborar los estados financieros</t>
  </si>
  <si>
    <t>Gestión Financiera y Presupuestal</t>
  </si>
  <si>
    <t xml:space="preserve">Jose Alberto Ariza Cataño </t>
  </si>
  <si>
    <t>1. Estado de Resultado (Anual) 2. Estado de Situación financiera (Anual) Estado de Cambio En El Patrimonio (Anual y Notas a los Estados Financieros (Anual)</t>
  </si>
  <si>
    <t>Cantidad de estados financieros proyectados/Cantidad de estados financieros elaborados</t>
  </si>
  <si>
    <t>Divulgación de las políticas para la gestión de viáticos</t>
  </si>
  <si>
    <t>Elaborar circular dando a conocer las políticas para la gestión de viáticos, de conformidad con los parámetros del nivel central.
Remitir via correo electrónico a todos los servidores judiciales del Distrito la resolución de las políticas para la gestión de viáticos
Circularizar por correo eléctronico a los servidores con comisiones pendientes por legalizar</t>
  </si>
  <si>
    <t>1 Divulgación anual de las políticas para la gestión de viáticos
1 Revisiones de las comisiones pendientes por legalizar</t>
  </si>
  <si>
    <t>Cantidad de servidores judiciales a quienes se les informó las políticas para la gestión de viáticos
Cantidad de comisiones pendientes por legalizar</t>
  </si>
  <si>
    <t>Consolidar el plan de necesidades</t>
  </si>
  <si>
    <t>Publicar y actualizar continuamente PAA en la plataforma SECOP II</t>
  </si>
  <si>
    <t>Plan Anual de Adquisiciones</t>
  </si>
  <si>
    <t>No. de procesos de contratación adjudicados /No. de procesos relacionados en el PAA</t>
  </si>
  <si>
    <t>Lo anterior motivará a brindar una respuesta efectiva a los requerimientos de justicia e incrementar en los usuarios la confianza en el sistema.</t>
  </si>
  <si>
    <t>Realizar conciliación entre los archivos SIIF y SICOF</t>
  </si>
  <si>
    <t>Cruzar información de de almacén con información de contabilidad.
En caso de presentarse novedad, reportar a la mesa del SICOF.
Firmar archivo de conciliación y remitir a nivel central</t>
  </si>
  <si>
    <t>José Alberto Ariza
Yimmy Lindo Pinto</t>
  </si>
  <si>
    <t>Formato de Conciliación</t>
  </si>
  <si>
    <t>No. de conciliaciones realizadas</t>
  </si>
  <si>
    <t>Manipular informaciòn de Historia Laborales y parametros del Sofwar para liquidaciòn de nómina y prestaciones sociales</t>
  </si>
  <si>
    <t>Revisar permanentemente la informaciòn de Historia Laborales y parametros del Sofwar para evitar manipulaciones que puedan incidir en las historias laborales y liquidaciòn de nomina y prestaciones sociales</t>
  </si>
  <si>
    <t>Seguimiento</t>
  </si>
  <si>
    <t>TRIMESTRE 1</t>
  </si>
  <si>
    <t>EVIDENCIA</t>
  </si>
  <si>
    <t>Oficina de Coordinación de Administración Judicial de Riohacha -Direcciòn Ejecutiva Seccional de Valledupar</t>
  </si>
  <si>
    <t>Procesos OCAR- DESAJ</t>
  </si>
  <si>
    <t>Todos los procesos de la OCAR</t>
  </si>
  <si>
    <t xml:space="preserve">
Gestión Tecnológica
Compras Públicas
Asistencia Legal
Gestión Financiera y Presupuestal
Gestión Humana
Gestión de Seguridad y Salud en el Trabajo
Mejoramiento de la Infraestructura Física
Administración de la Seguridad                                                                      Gestión Documental                                                                                           Gestión Administrativa</t>
  </si>
  <si>
    <t xml:space="preserve">Falta de visibilidad institucional, en relación con la gestión y disponibilidad de la información generada por la Ocar o la Seccional </t>
  </si>
  <si>
    <t>Afectaciòn en la economía incrementa la criminalidad generado por el desempleo ocasionando una mayor demanda de justicia y congestión judicial</t>
  </si>
  <si>
    <t>Falta de medios para garantizar la comunicaciòn o el entendimiento de usuarios externos miembros de una etnia que no hable o entienda el castellano</t>
  </si>
  <si>
    <t>Paros/movilizaciones  que afectan el orden público generando la imposibilidad de ingresar a las sedes ocasionando una mayor demanda judicial y congestión Adiministrativa.</t>
  </si>
  <si>
    <t>Fallas en las plataformas externas para la gestión de los procesos (LifeSize, Olimpia it,  Banco Agrario, SICOF, SIIF, Colombia Compra Eficiente, Ofice 365)</t>
  </si>
  <si>
    <t xml:space="preserve">Implementación de modelos de atención al usuario, a través de medios o herramientas virtuales </t>
  </si>
  <si>
    <t>Capacitaciones constantes sobre actualizaciones normativas</t>
  </si>
  <si>
    <t>Inadecuada disposición de residuos e inservibles por parte de organos competentes a nivel local acordes con la legislación ambiental en la materia, conforme a las políticas del Gobierno Nacional y Local.</t>
  </si>
  <si>
    <t>Estrategias del Gobierno Nacional definidas en el Plan de Desarrollo 2019 -2022, donde se busca fortalecer el modelo de desarrollo económico, ambiental y social. Economía Circular.</t>
  </si>
  <si>
    <t>Con la pandemia del COVID - 19, se han fomentado nuevas estrategias para impartir justicia, que contribuyen a la disminución de los impactos ambientales que genera el desarrollo de éstas actividades en sitio, como el usu de la tecnilogìa y disminuciòn de papel</t>
  </si>
  <si>
    <t>Dificultad de desplazamiento a los Despachos Judiciales por distancias geográficas y accesibilidad a los municipios, mal estado de las vias.</t>
  </si>
  <si>
    <t xml:space="preserve"> Planeación y organización de actividades con alternancia en la presencialidad en las sedes</t>
  </si>
  <si>
    <t>Conocimiento de los instrumentos de planeación, su articulación  a nivel seccional.</t>
  </si>
  <si>
    <t>Falta de asignación de resursos para la contrataciòn de opersonal idóneo para apoyo en actividades del SIGMA</t>
  </si>
  <si>
    <t>La falta de identificación del valor o porcentaje de apropiación con destino a cubrir las necesidades de los despachs Judiciales y dependencias administrativas atendidas por la Oficina de Coordinación Administrtaiva de Riohacha</t>
  </si>
  <si>
    <t>Demora en la asignación del PAC por restricciones del Ministerio de Hacienda</t>
  </si>
  <si>
    <t xml:space="preserve">1. Incremento de la carga laboral que puede afectar emosional y físicamente al personal. 2. El personal actual no es suficiente para todas las actividades a realizarse conforme a las competencias 3.  Falta de personal con conocimientos tècnicos para supervisiòn de contratos de obra pùblica, infraestructura física y mantenimientos. </t>
  </si>
  <si>
    <t>Insuficiencia en la planta de personal con ciertas competencias en la Coordinaciòn Administrativa para ejecutar las diferentes actividades administrativas ( Apoyo área de Sistemas, apoyo área de Recursos Humanos)</t>
  </si>
  <si>
    <t>Falta de política y procedimiento de vinculación de personal que incluya pruebas psicotécnicas para todos los servidores judiciales y administrativos</t>
  </si>
  <si>
    <t>Deficiencia en la implementación de las herramientas de atención virtual en los municipios pequeños del Departamento de La Guajira</t>
  </si>
  <si>
    <t>Poca utilización de la herramienta LifeSize para la realización de audiencias virtuales</t>
  </si>
  <si>
    <t>Desactualización de información en el aplicativo EKOGUI</t>
  </si>
  <si>
    <t>Falta de una herramienta que permita la implementación automatizada del manejo y gestión del archivo o expediente electrónico</t>
  </si>
  <si>
    <t>Falta de un módulo de pre nómina en el aplicativo Efinómina</t>
  </si>
  <si>
    <t>Potencializar el uso de herramientas de microsoft office para llevar a cabo las funciones a cargo de la OCAR y Sensibilización del buen uso de la herramientas tecnológicas.</t>
  </si>
  <si>
    <t xml:space="preserve">Sistema de información, estado de los equipos, conexión de internet, acceso a documentos de forma virtual.SIGOBIUS. Aplicativo Justicia Siglo XXI web                                                                                               </t>
  </si>
  <si>
    <t xml:space="preserve">Orientación y acompañamiento en el manejo de la plataforma tecnológica Lifesize cloud para el desarrollo de audiencias virtuales y trabajo en casa </t>
  </si>
  <si>
    <t>Insuficiente asignaciòn de equipos tecnológicos, como UPS y computadores que incluyan audio y video</t>
  </si>
  <si>
    <t>Debilidad en la ejecuciòn de funciones del comité de archivo- Falta de espacio fìsico para todo el archivo en Municipios distintos a Riohacha</t>
  </si>
  <si>
    <t>La implementación del Archivo Central de Riohacha</t>
  </si>
  <si>
    <t>Falta de capacitaciòn en la aplicación de las tablas de Retención Documental y técnicas de archivo</t>
  </si>
  <si>
    <t> Apoyo en resultados de procesos de consultoría para que con base en las necesidades se establezcan actividades requeridas para mejorar la infraestructura física de los inmuebles propios de la entidad</t>
  </si>
  <si>
    <t>Gestión ante Alcaldes del Departamento de La Guajira para lograr la donación de lotes o inmuebles para la construcción de Sedes Judiciales de la Rama Judicial</t>
  </si>
  <si>
    <t>Presupuesto asignado insuficiente para compra de equipos tecnológicos según la necesidad</t>
  </si>
  <si>
    <t>Equipos de computo y elementos de oficina adecuados para el trabajo en casa y/o en las sedes judiciales (asignacion de escaner, diademas, camaras y computadores nuevos)</t>
  </si>
  <si>
    <t>Capacitaciones a los aperarios de aseo y servidores judiciales en temas de reciclaje</t>
  </si>
  <si>
    <t>Plan de Acción 2022</t>
  </si>
  <si>
    <t>Oficina de Coordinación Administrativa de Riohacha- Dirección Seccional de Valledupar</t>
  </si>
  <si>
    <t>Unidades Misionales y de Apoyo de la Oficina de Coordinación Administrativa de Riohacha</t>
  </si>
  <si>
    <t>Juan Manuel Daza Daza</t>
  </si>
  <si>
    <t>Maria Teresa Torregrosa Rosales</t>
  </si>
  <si>
    <t>Maria Teresa Torregosa</t>
  </si>
  <si>
    <t>Gestionar el mejoramiento en los canales (Mayor velocidad de conexión) por parte del Proveedor de servicios de Internet que satisfaga las capacidades de ancho de banda, con cobertura en TODAS la sedes que abarca la coordinación administrativa.</t>
  </si>
  <si>
    <t>Gestionar el rendimiento (accesibilidad) a los empleados y funcionarios a los distintos canales de atención y herramientas colaborativas dispuestas por la entidad.</t>
  </si>
  <si>
    <t>Aplicar herramientas de medición cuantitativa y cualitativa sobre los niveles de satisfacción de los usuarios internos y externos de la administración de justicia en relación a la prestación del servicio.</t>
  </si>
  <si>
    <t>Aplicar los Protocolos de bioseguridad frente a la Emergencia sanitaria Covid-19</t>
  </si>
  <si>
    <t>Incentiva a los despachos judiciales a utilizar las herramientas tecnológicas con el fin de mejorar conseguir como resultado una mayor accesibilidad a los proceso y reducción de consumo de papel</t>
  </si>
  <si>
    <t>Número de Obras en Ejecución/ Número de obras con plan de manejo ambiental y/o requisitos ambientales</t>
  </si>
  <si>
    <t>Pliegos- Cerificados desposición final de residuos- Plan de manejo ambiental obras- requisitos ambientales</t>
  </si>
  <si>
    <t>RESULTADOS</t>
  </si>
  <si>
    <t>INDICADOR (Formula matemática)</t>
  </si>
  <si>
    <t>UN</t>
  </si>
  <si>
    <t>Encuesta de satisfacción de los usuarios internos</t>
  </si>
  <si>
    <t>En el primer trimestre se envia la base de datos con los servidores judiciales que han salido positivos para Covid-19 a la psicóloga de la ARL para el respectivo seguimiento psicosocial en Salud Mental.</t>
  </si>
  <si>
    <t>Bases de Datos Servidores Judiciales Positivos para Covid-19</t>
  </si>
  <si>
    <t>Base de datos con 19 servidores judiciales que fueron afectados con el virus Covid-19, los que fueron atendidos por la Psicóloga de forma telefónica</t>
  </si>
  <si>
    <t xml:space="preserve">Charlas presenciales, tips por medios de divulgación tecnológica en:  Procedimiento Lavado de manos
Tip´s de prevención de enfermedades respiratorias
Limpieza y desinfección de superficies como: Escritorios, teléfonos, equipos y demás instrumentos de trabajo susceptibles de contaminación  Orden y Aseo
Disposición final de elementos de protección personal </t>
  </si>
  <si>
    <t>Actividades de asesoría técnica orientadas a la prevención y contención de COVID-19</t>
  </si>
  <si>
    <t>1. EVALUACIÓN CONDICIONES DEL PUESTO DE TRABAJO
2. INTERVENCIÓN FACTORES DE RIESGO</t>
  </si>
  <si>
    <t>Análisis de condiciones de puesto de trabajo. Asesorías técnica en el seguimiento e intervención a los Servidores del PVE DME Leve, Severo y moderado</t>
  </si>
  <si>
    <t xml:space="preserve">Campañas enfocada a la autogestión del acondicionamiento físico, disconfort o dolor musculoesquelético. Campañas enfocada a crear espacios de trabajo saludables para el desarrollo de las actividades laborales. </t>
  </si>
  <si>
    <t>Actividades de asesoría técnica a solicitud, orientadas a la prevención del riesgo psicosocial, convivencia laboral entre otras</t>
  </si>
  <si>
    <t>Talleres para la sana convivencia laboral y el desarrollo y bienestar integral se los servidores judiciales</t>
  </si>
  <si>
    <t>Campañas de promoción y prevención con el objetivo de fomentar el autocuidado y autocontrol</t>
  </si>
  <si>
    <t xml:space="preserve">Capacitaciones a los Brigadistas, COE y se realizan actividades de prevención de Riesgos en las Sedes Judiciales. </t>
  </si>
  <si>
    <t>Se realiza investigación al AT del señor LEONARDO BARROS</t>
  </si>
  <si>
    <t xml:space="preserve"> Investigación y seguimiento a las actividades después del AT ocurrido al señor LEONARDO BARROS, en el cumplimiento de sus funciones</t>
  </si>
  <si>
    <t>Asesoría técnica en la realización de  inspecciones técnicas Integrales: locativa, equipos de emergencias, ascensores, tanques de combustible,  plantas eléctricas y señalización.</t>
  </si>
  <si>
    <t xml:space="preserve"> Inspecciones de condiciones de seguridad al Juzgado Penal del Circuito Especializado de Riohacha y al Palacio de Justicia de Riohacha</t>
  </si>
  <si>
    <t>Asesoría Técnica en la Identificación de Peligros, Evaluación y valoración de los Riesgos</t>
  </si>
  <si>
    <t>Matriz  de Peligro al Juzgado Promiscuo Municipal de Dibulla</t>
  </si>
  <si>
    <t>Elaboaración de Planes de Emergencias en las sedes judiciales</t>
  </si>
  <si>
    <t>Planes de Emergencias del Juzgado Promiscuo Municipal de Dibulla y el Palacio de Justicia de San Juan del Cesar</t>
  </si>
  <si>
    <t xml:space="preserve">Se realiza proceso de Contratación de Vigías </t>
  </si>
  <si>
    <t>CO1.PCCNTR.3584313.
del 21 de febrero de 2022 PRESTACIÓN DE SERVICIO DE APOYO A LA GESTIÓN PARA LA ORIENTACIÓN, FORTALECIMIENTO DE LAS MEDIDAS Y EL SEGUIMIENTO DE LOS PROTOCOLOS DE BIOSEGURIDAD COMO MECANISMO DE PREVENCIÓN DEL CONTAGIO DEL COVID- 19.</t>
  </si>
  <si>
    <t xml:space="preserve"> Actividades desarrolladas, Listados de Asistencias, Encuestas de Satisfacción</t>
  </si>
  <si>
    <t>Publicar el plan anual de adquisiciones en la plataforma SECOP II
Realizar actualizaciones del plan anual de adquisiciones, en la plataforma SECOP II</t>
  </si>
  <si>
    <t>Compras Públicas</t>
  </si>
  <si>
    <t>María José Zabaleta</t>
  </si>
  <si>
    <t>Ejecutar el Plan Anual de Adquisiciones adelantando los procesos de contratación acorde a la normatividad</t>
  </si>
  <si>
    <t>%</t>
  </si>
  <si>
    <t>Seguimiento cronograma Plan Anual de Adquisiciones</t>
  </si>
  <si>
    <t>Fortalecer la transparencia y apertura de datos de la Rama Judicial</t>
  </si>
  <si>
    <t xml:space="preserve">Publicación del Plan Anual de Adquisiciones
</t>
  </si>
  <si>
    <t>https://www.secop.gov.co/CO1BusinessLine/App/AnnualPurchasingPlanEdit/View?Id=114270</t>
  </si>
  <si>
    <t>El resultado mostrado es el valor acumulado  en la fecha de control</t>
  </si>
  <si>
    <t>c) Fortalecer las herramientas de divulgación y rendición de cuentas que contribuyan a fortalecer la confianza ciudadana en la administración de justicia.</t>
  </si>
  <si>
    <t>a) Sensibilizar y propiciar la interiorización en los servidores judiciales de los valores y principios éticos que deben regir su actuar frente a la sociedad.</t>
  </si>
  <si>
    <t>100&amp;</t>
  </si>
  <si>
    <t>Seguimiento Gestión Contractual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</si>
</sst>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40" x14ac:knownFonts="1">
    <font>
      <sz val="11"/>
      <color theme="1"/>
      <name val="Calibri"/>
      <family val="2"/>
      <scheme val="minor"/>
    </font>
    <font>
      <b/>
      <sz val="9"/>
      <color theme="1"/>
      <name val="Arial"/>
      <family val="2"/>
    </font>
    <font>
      <b/>
      <sz val="11"/>
      <name val="Arial"/>
      <family val="2"/>
    </font>
    <font>
      <b/>
      <i/>
      <sz val="11"/>
      <name val="Arial"/>
      <family val="2"/>
    </font>
    <font>
      <sz val="9"/>
      <color indexed="81"/>
      <name val="Tahoma"/>
      <family val="2"/>
    </font>
    <font>
      <b/>
      <sz val="9"/>
      <color indexed="81"/>
      <name val="Tahoma"/>
      <family val="2"/>
    </font>
    <font>
      <sz val="9"/>
      <color indexed="81"/>
      <name val="Arial"/>
      <family val="2"/>
    </font>
    <font>
      <sz val="11"/>
      <color theme="1"/>
      <name val="Arial"/>
      <family val="2"/>
    </font>
    <font>
      <b/>
      <sz val="11"/>
      <color theme="1"/>
      <name val="Arial"/>
      <family val="2"/>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b/>
      <i/>
      <sz val="11"/>
      <color theme="1"/>
      <name val="Arial"/>
      <family val="2"/>
    </font>
    <font>
      <sz val="11"/>
      <color theme="1"/>
      <name val="Calibri"/>
      <family val="2"/>
      <scheme val="minor"/>
    </font>
    <font>
      <sz val="11"/>
      <name val="Arial"/>
      <family val="2"/>
    </font>
    <font>
      <b/>
      <sz val="11"/>
      <color theme="0"/>
      <name val="Arial"/>
      <family val="2"/>
    </font>
    <font>
      <b/>
      <i/>
      <sz val="10"/>
      <name val="Arial"/>
      <family val="2"/>
    </font>
    <font>
      <b/>
      <sz val="10"/>
      <color theme="2"/>
      <name val="Arial"/>
      <family val="2"/>
    </font>
    <font>
      <sz val="10"/>
      <color theme="1"/>
      <name val="Calibri"/>
      <family val="2"/>
      <scheme val="minor"/>
    </font>
    <font>
      <sz val="10"/>
      <color rgb="FF000000"/>
      <name val="Tahoma"/>
      <family val="2"/>
    </font>
    <font>
      <b/>
      <sz val="11"/>
      <color rgb="FFF2F2F2"/>
      <name val="Arial"/>
      <family val="2"/>
    </font>
    <font>
      <b/>
      <sz val="11"/>
      <color rgb="FF000000"/>
      <name val="Arial"/>
      <family val="2"/>
    </font>
    <font>
      <sz val="11"/>
      <color rgb="FF000000"/>
      <name val="Arial"/>
      <family val="2"/>
    </font>
    <font>
      <sz val="11"/>
      <color rgb="FF000000"/>
      <name val="Calibri"/>
      <family val="2"/>
      <charset val="1"/>
    </font>
    <font>
      <b/>
      <sz val="10"/>
      <color rgb="FF000000"/>
      <name val="Arial"/>
      <family val="2"/>
    </font>
    <font>
      <b/>
      <sz val="11"/>
      <color theme="0"/>
      <name val="Calibri"/>
      <family val="2"/>
      <scheme val="minor"/>
    </font>
    <font>
      <sz val="10"/>
      <name val="Arial"/>
      <family val="2"/>
    </font>
    <font>
      <sz val="10"/>
      <color theme="1"/>
      <name val="Arial"/>
      <family val="2"/>
    </font>
    <font>
      <sz val="10"/>
      <color rgb="FF000000"/>
      <name val="Arial"/>
      <family val="2"/>
    </font>
    <font>
      <sz val="9"/>
      <name val="Arial"/>
      <family val="2"/>
    </font>
    <font>
      <sz val="10"/>
      <color rgb="FFFF0000"/>
      <name val="Arial"/>
      <family val="2"/>
    </font>
    <font>
      <sz val="9"/>
      <name val="Arial"/>
      <family val="2"/>
    </font>
    <font>
      <sz val="9"/>
      <color rgb="FF000000"/>
      <name val="Arial"/>
      <family val="2"/>
    </font>
    <font>
      <u/>
      <sz val="11"/>
      <color theme="10"/>
      <name val="Calibri"/>
      <family val="2"/>
      <scheme val="minor"/>
    </font>
    <font>
      <sz val="9"/>
      <color rgb="FF000000"/>
      <name val="Arial"/>
      <family val="2"/>
    </font>
    <font>
      <sz val="10"/>
      <color rgb="FF000000"/>
      <name val="Calibri"/>
      <family val="2"/>
      <scheme val="minor"/>
    </font>
    <font>
      <sz val="11"/>
      <color rgb="FFFF0000"/>
      <name val="Arial"/>
      <family val="2"/>
    </font>
    <font>
      <sz val="7"/>
      <name val="Arial"/>
      <family val="2"/>
    </font>
  </fonts>
  <fills count="17">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FFFFFF"/>
        <bgColor rgb="FF000000"/>
      </patternFill>
    </fill>
    <fill>
      <patternFill patternType="solid">
        <fgColor theme="0" tint="-0.34998626667073579"/>
        <bgColor indexed="64"/>
      </patternFill>
    </fill>
    <fill>
      <patternFill patternType="solid">
        <fgColor rgb="FF002060"/>
        <bgColor rgb="FF000000"/>
      </patternFill>
    </fill>
    <fill>
      <patternFill patternType="solid">
        <fgColor rgb="FF9BC2E6"/>
        <bgColor rgb="FF000000"/>
      </patternFill>
    </fill>
    <fill>
      <patternFill patternType="solid">
        <fgColor rgb="FF00B0F0"/>
        <bgColor rgb="FF000000"/>
      </patternFill>
    </fill>
    <fill>
      <patternFill patternType="solid">
        <fgColor theme="0"/>
        <bgColor rgb="FF000000"/>
      </patternFill>
    </fill>
    <fill>
      <patternFill patternType="solid">
        <fgColor rgb="FFA5A5A5"/>
      </patternFill>
    </fill>
    <fill>
      <patternFill patternType="solid">
        <fgColor rgb="FFFFFFFF"/>
        <bgColor indexed="64"/>
      </patternFill>
    </fill>
    <fill>
      <patternFill patternType="solid">
        <fgColor theme="4"/>
        <bgColor indexed="6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rgb="FF000000"/>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medium">
        <color rgb="FF000000"/>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style="thin">
        <color rgb="FF000000"/>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medium">
        <color indexed="64"/>
      </right>
      <top/>
      <bottom style="thin">
        <color rgb="FF000000"/>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medium">
        <color indexed="64"/>
      </bottom>
      <diagonal/>
    </border>
    <border>
      <left style="thin">
        <color rgb="FF000000"/>
      </left>
      <right style="thin">
        <color rgb="FF000000"/>
      </right>
      <top style="thin">
        <color rgb="FF000000"/>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double">
        <color rgb="FF3F3F3F"/>
      </left>
      <right style="double">
        <color rgb="FF3F3F3F"/>
      </right>
      <top style="double">
        <color rgb="FF3F3F3F"/>
      </top>
      <bottom style="double">
        <color rgb="FF3F3F3F"/>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s>
  <cellStyleXfs count="5">
    <xf numFmtId="0" fontId="0" fillId="0" borderId="0"/>
    <xf numFmtId="164" fontId="15" fillId="0" borderId="0" applyFont="0" applyFill="0" applyBorder="0" applyAlignment="0" applyProtection="0"/>
    <xf numFmtId="0" fontId="27" fillId="14" borderId="39"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cellStyleXfs>
  <cellXfs count="443">
    <xf numFmtId="0" fontId="0" fillId="0" borderId="0" xfId="0"/>
    <xf numFmtId="0" fontId="7" fillId="0" borderId="0" xfId="0" applyFont="1"/>
    <xf numFmtId="0" fontId="7" fillId="0" borderId="0" xfId="0" applyFont="1" applyAlignment="1">
      <alignment horizontal="left"/>
    </xf>
    <xf numFmtId="0" fontId="7" fillId="0" borderId="0" xfId="0" applyFont="1" applyAlignment="1">
      <alignment horizontal="center"/>
    </xf>
    <xf numFmtId="0" fontId="7" fillId="0" borderId="0" xfId="0" applyFont="1" applyProtection="1">
      <protection locked="0"/>
    </xf>
    <xf numFmtId="0" fontId="11" fillId="0" borderId="2" xfId="0" applyFont="1" applyBorder="1" applyAlignment="1">
      <alignment wrapText="1"/>
    </xf>
    <xf numFmtId="0" fontId="11" fillId="0" borderId="2" xfId="0" applyFont="1" applyBorder="1" applyAlignment="1">
      <alignment vertical="center" wrapText="1"/>
    </xf>
    <xf numFmtId="0" fontId="16" fillId="0" borderId="2" xfId="0" applyFont="1" applyBorder="1" applyAlignment="1">
      <alignment vertical="center" wrapText="1"/>
    </xf>
    <xf numFmtId="0" fontId="16" fillId="0" borderId="3" xfId="0" applyFont="1" applyBorder="1" applyAlignment="1">
      <alignment horizontal="left" vertical="center" wrapText="1"/>
    </xf>
    <xf numFmtId="0" fontId="8" fillId="6" borderId="2" xfId="0" applyFont="1" applyFill="1" applyBorder="1" applyAlignment="1">
      <alignment horizontal="center" vertical="center" wrapText="1"/>
    </xf>
    <xf numFmtId="0" fontId="8" fillId="6" borderId="2" xfId="0" applyFont="1" applyFill="1" applyBorder="1" applyAlignment="1">
      <alignment vertical="center" wrapText="1"/>
    </xf>
    <xf numFmtId="0" fontId="2" fillId="6" borderId="2" xfId="0" applyFont="1" applyFill="1" applyBorder="1" applyAlignment="1">
      <alignment horizontal="center" wrapText="1"/>
    </xf>
    <xf numFmtId="0" fontId="8" fillId="6" borderId="2" xfId="0" applyFont="1" applyFill="1" applyBorder="1" applyAlignment="1">
      <alignment horizontal="center" wrapText="1"/>
    </xf>
    <xf numFmtId="0" fontId="16" fillId="0" borderId="5" xfId="0" applyFont="1" applyBorder="1" applyAlignment="1">
      <alignment horizontal="center" vertical="center" wrapText="1"/>
    </xf>
    <xf numFmtId="0" fontId="16"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6" fillId="0" borderId="2" xfId="0" applyFont="1" applyBorder="1" applyAlignment="1">
      <alignment horizontal="left"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6" fillId="0" borderId="0" xfId="0" applyFont="1" applyAlignment="1">
      <alignment horizontal="center"/>
    </xf>
    <xf numFmtId="0" fontId="11" fillId="0" borderId="0" xfId="0" applyFont="1"/>
    <xf numFmtId="0" fontId="18" fillId="0" borderId="0" xfId="0" applyFont="1" applyAlignment="1">
      <alignment wrapText="1"/>
    </xf>
    <xf numFmtId="0" fontId="18" fillId="0" borderId="0" xfId="0" applyFont="1"/>
    <xf numFmtId="0" fontId="10" fillId="4" borderId="2" xfId="0" applyFont="1" applyFill="1" applyBorder="1" applyAlignment="1">
      <alignment vertical="center"/>
    </xf>
    <xf numFmtId="0" fontId="10" fillId="4" borderId="2" xfId="0" applyFont="1" applyFill="1" applyBorder="1" applyAlignment="1">
      <alignment horizontal="left" vertical="center"/>
    </xf>
    <xf numFmtId="0" fontId="18" fillId="0" borderId="0" xfId="0" applyFont="1" applyAlignment="1">
      <alignment horizontal="left"/>
    </xf>
    <xf numFmtId="0" fontId="18" fillId="0" borderId="0" xfId="0" applyFont="1" applyAlignment="1">
      <alignment horizontal="left" vertical="center"/>
    </xf>
    <xf numFmtId="0" fontId="10" fillId="4" borderId="6" xfId="0" applyFont="1" applyFill="1" applyBorder="1" applyAlignment="1">
      <alignment vertical="center"/>
    </xf>
    <xf numFmtId="0" fontId="11" fillId="0" borderId="7" xfId="0" applyFont="1" applyBorder="1" applyAlignment="1">
      <alignment vertical="center" wrapText="1"/>
    </xf>
    <xf numFmtId="0" fontId="11" fillId="3" borderId="0" xfId="0" applyFont="1" applyFill="1" applyAlignment="1">
      <alignment horizontal="left" vertical="center" wrapText="1"/>
    </xf>
    <xf numFmtId="0" fontId="11" fillId="3" borderId="0" xfId="0" applyFont="1" applyFill="1" applyAlignment="1">
      <alignment horizontal="center" vertical="center" wrapText="1"/>
    </xf>
    <xf numFmtId="0" fontId="13" fillId="0" borderId="2" xfId="0" applyFont="1" applyBorder="1" applyAlignment="1">
      <alignment vertical="center" wrapText="1"/>
    </xf>
    <xf numFmtId="0" fontId="11" fillId="0" borderId="2" xfId="0" applyFont="1" applyBorder="1" applyAlignment="1">
      <alignment horizontal="center" vertical="center" wrapText="1"/>
    </xf>
    <xf numFmtId="0" fontId="9" fillId="0" borderId="2" xfId="0" applyFont="1" applyBorder="1" applyAlignment="1">
      <alignment horizontal="left" vertical="center" wrapText="1"/>
    </xf>
    <xf numFmtId="0" fontId="11" fillId="3" borderId="6" xfId="0" applyFont="1" applyFill="1" applyBorder="1" applyAlignment="1">
      <alignment vertical="center" wrapText="1"/>
    </xf>
    <xf numFmtId="0" fontId="11" fillId="3" borderId="2" xfId="0" applyFont="1" applyFill="1" applyBorder="1" applyAlignment="1">
      <alignment vertical="center" wrapText="1"/>
    </xf>
    <xf numFmtId="0" fontId="11" fillId="0" borderId="2" xfId="0" applyFont="1" applyBorder="1" applyAlignment="1">
      <alignment horizontal="center" vertical="center"/>
    </xf>
    <xf numFmtId="0" fontId="11" fillId="0" borderId="2" xfId="0" applyFont="1" applyBorder="1" applyAlignment="1">
      <alignment horizontal="left" vertical="center" wrapText="1"/>
    </xf>
    <xf numFmtId="14" fontId="11" fillId="0" borderId="2" xfId="0" applyNumberFormat="1" applyFont="1" applyBorder="1" applyAlignment="1">
      <alignment horizontal="center" vertical="center"/>
    </xf>
    <xf numFmtId="0" fontId="11" fillId="0" borderId="2" xfId="0" applyFont="1" applyBorder="1"/>
    <xf numFmtId="0" fontId="9" fillId="0" borderId="2" xfId="0" applyFont="1" applyBorder="1" applyAlignment="1">
      <alignment horizontal="left" vertical="center"/>
    </xf>
    <xf numFmtId="0" fontId="11" fillId="0" borderId="6" xfId="0" applyFont="1" applyBorder="1"/>
    <xf numFmtId="0" fontId="11" fillId="0" borderId="2" xfId="0" applyFont="1" applyBorder="1" applyAlignment="1">
      <alignment vertical="center"/>
    </xf>
    <xf numFmtId="14" fontId="11" fillId="0" borderId="2" xfId="0" applyNumberFormat="1" applyFont="1" applyBorder="1"/>
    <xf numFmtId="0" fontId="21" fillId="0" borderId="2" xfId="0" applyFont="1" applyBorder="1" applyAlignment="1">
      <alignment vertical="center" wrapText="1"/>
    </xf>
    <xf numFmtId="0" fontId="11" fillId="0" borderId="6" xfId="0" applyFont="1" applyBorder="1" applyAlignment="1">
      <alignment wrapText="1"/>
    </xf>
    <xf numFmtId="9" fontId="11" fillId="0" borderId="6" xfId="0" applyNumberFormat="1" applyFont="1" applyBorder="1"/>
    <xf numFmtId="0" fontId="11" fillId="0" borderId="6" xfId="0" applyFont="1" applyBorder="1" applyAlignment="1">
      <alignment horizontal="left" vertical="center" wrapText="1"/>
    </xf>
    <xf numFmtId="0" fontId="11" fillId="0" borderId="2" xfId="1" applyNumberFormat="1" applyFont="1" applyBorder="1" applyAlignment="1">
      <alignment horizontal="center" vertical="center"/>
    </xf>
    <xf numFmtId="14" fontId="11" fillId="0" borderId="6" xfId="0" applyNumberFormat="1" applyFont="1" applyBorder="1" applyAlignment="1">
      <alignment vertical="center"/>
    </xf>
    <xf numFmtId="9" fontId="11" fillId="0" borderId="2" xfId="0" applyNumberFormat="1" applyFont="1" applyBorder="1" applyAlignment="1">
      <alignment horizontal="center" vertical="center"/>
    </xf>
    <xf numFmtId="0" fontId="9" fillId="0" borderId="3" xfId="0" applyFont="1" applyBorder="1" applyAlignment="1">
      <alignment horizontal="center" vertical="center"/>
    </xf>
    <xf numFmtId="0" fontId="11" fillId="0" borderId="3" xfId="0" applyFont="1" applyBorder="1" applyAlignment="1">
      <alignment wrapText="1"/>
    </xf>
    <xf numFmtId="0" fontId="11" fillId="0" borderId="3" xfId="0" applyFont="1" applyBorder="1" applyAlignment="1">
      <alignment horizontal="center" vertical="center"/>
    </xf>
    <xf numFmtId="0" fontId="11" fillId="0" borderId="0" xfId="0" applyFont="1" applyAlignment="1">
      <alignment horizontal="left"/>
    </xf>
    <xf numFmtId="0" fontId="11" fillId="0" borderId="0" xfId="0" applyFont="1" applyAlignment="1">
      <alignment horizontal="left" vertical="center"/>
    </xf>
    <xf numFmtId="0" fontId="9" fillId="0" borderId="6" xfId="0" applyFont="1" applyBorder="1" applyAlignment="1">
      <alignment horizontal="left" vertical="center" wrapText="1"/>
    </xf>
    <xf numFmtId="0" fontId="23" fillId="11" borderId="12" xfId="0" applyFont="1" applyFill="1" applyBorder="1" applyAlignment="1">
      <alignment horizontal="center" vertical="center" wrapText="1"/>
    </xf>
    <xf numFmtId="0" fontId="23" fillId="11" borderId="14" xfId="0" applyFont="1" applyFill="1" applyBorder="1" applyAlignment="1">
      <alignment horizontal="center" vertical="center" wrapText="1"/>
    </xf>
    <xf numFmtId="0" fontId="24" fillId="8" borderId="16" xfId="0" applyFont="1" applyFill="1" applyBorder="1" applyAlignment="1">
      <alignment horizontal="center" vertical="center" wrapText="1"/>
    </xf>
    <xf numFmtId="0" fontId="24" fillId="8" borderId="16" xfId="0" applyFont="1" applyFill="1" applyBorder="1" applyAlignment="1">
      <alignment horizontal="center" vertical="center" wrapText="1" readingOrder="1"/>
    </xf>
    <xf numFmtId="0" fontId="24" fillId="8" borderId="17"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24" fillId="8" borderId="19" xfId="0" applyFont="1" applyFill="1" applyBorder="1" applyAlignment="1">
      <alignment horizontal="center" vertical="center" wrapText="1"/>
    </xf>
    <xf numFmtId="0" fontId="24" fillId="8" borderId="21" xfId="0" applyFont="1" applyFill="1" applyBorder="1" applyAlignment="1">
      <alignment horizontal="center" vertical="center" wrapText="1"/>
    </xf>
    <xf numFmtId="0" fontId="24" fillId="8" borderId="22" xfId="0" applyFont="1" applyFill="1" applyBorder="1" applyAlignment="1">
      <alignment horizontal="center" vertical="center" wrapText="1"/>
    </xf>
    <xf numFmtId="0" fontId="24" fillId="8" borderId="14" xfId="0" applyFont="1" applyFill="1" applyBorder="1" applyAlignment="1">
      <alignment horizontal="center" vertical="center" wrapText="1"/>
    </xf>
    <xf numFmtId="0" fontId="24" fillId="8" borderId="14" xfId="0" applyFont="1" applyFill="1" applyBorder="1" applyAlignment="1">
      <alignment horizontal="center" vertical="center" wrapText="1" readingOrder="1"/>
    </xf>
    <xf numFmtId="0" fontId="24" fillId="8" borderId="3"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4" fillId="8" borderId="2" xfId="0" applyFont="1" applyFill="1" applyBorder="1" applyAlignment="1">
      <alignment horizontal="center" vertical="center" wrapText="1" readingOrder="1"/>
    </xf>
    <xf numFmtId="0" fontId="25" fillId="8" borderId="2"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24" fillId="8" borderId="19" xfId="0" applyFont="1" applyFill="1" applyBorder="1" applyAlignment="1">
      <alignment horizontal="center" vertical="center" wrapText="1" readingOrder="1"/>
    </xf>
    <xf numFmtId="0" fontId="24" fillId="8" borderId="24" xfId="0" applyFont="1" applyFill="1" applyBorder="1" applyAlignment="1">
      <alignment horizontal="center" vertical="center" wrapText="1"/>
    </xf>
    <xf numFmtId="0" fontId="24" fillId="8" borderId="22" xfId="0" applyFont="1" applyFill="1" applyBorder="1" applyAlignment="1">
      <alignment horizontal="center" vertical="center" wrapText="1" readingOrder="1"/>
    </xf>
    <xf numFmtId="0" fontId="16" fillId="8" borderId="19"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22" xfId="0" applyFont="1" applyFill="1" applyBorder="1" applyAlignment="1">
      <alignment horizontal="center" vertical="center" wrapText="1"/>
    </xf>
    <xf numFmtId="0" fontId="24" fillId="8" borderId="7" xfId="0" applyFont="1" applyFill="1" applyBorder="1" applyAlignment="1">
      <alignment horizontal="center" vertical="center" wrapText="1" readingOrder="1"/>
    </xf>
    <xf numFmtId="0" fontId="2" fillId="12" borderId="11" xfId="0" applyFont="1" applyFill="1" applyBorder="1" applyAlignment="1">
      <alignment horizontal="center" vertical="center" wrapText="1"/>
    </xf>
    <xf numFmtId="0" fontId="2" fillId="12" borderId="14" xfId="0" applyFont="1" applyFill="1" applyBorder="1" applyAlignment="1">
      <alignment horizontal="center" vertical="center" wrapText="1"/>
    </xf>
    <xf numFmtId="0" fontId="23" fillId="12" borderId="14" xfId="0" applyFont="1" applyFill="1" applyBorder="1" applyAlignment="1">
      <alignment horizontal="center" vertical="center" wrapText="1"/>
    </xf>
    <xf numFmtId="0" fontId="24" fillId="8" borderId="25" xfId="0" applyFont="1" applyFill="1" applyBorder="1" applyAlignment="1">
      <alignment horizontal="center" vertical="center" wrapText="1"/>
    </xf>
    <xf numFmtId="0" fontId="24" fillId="8" borderId="26" xfId="0" applyFont="1" applyFill="1" applyBorder="1" applyAlignment="1">
      <alignment horizontal="center" vertical="center" wrapText="1" readingOrder="1"/>
    </xf>
    <xf numFmtId="0" fontId="24" fillId="8" borderId="1" xfId="0" applyFont="1" applyFill="1" applyBorder="1" applyAlignment="1">
      <alignment horizontal="center" vertical="center" wrapText="1"/>
    </xf>
    <xf numFmtId="0" fontId="24" fillId="8" borderId="27" xfId="0" applyFont="1" applyFill="1" applyBorder="1" applyAlignment="1">
      <alignment horizontal="center" vertical="center" wrapText="1" readingOrder="1"/>
    </xf>
    <xf numFmtId="0" fontId="24" fillId="8" borderId="28" xfId="0" applyFont="1" applyFill="1" applyBorder="1" applyAlignment="1">
      <alignment horizontal="center" vertical="center" wrapText="1" readingOrder="1"/>
    </xf>
    <xf numFmtId="0" fontId="24" fillId="8" borderId="27" xfId="0" applyFont="1" applyFill="1" applyBorder="1" applyAlignment="1">
      <alignment horizontal="center" vertical="center" wrapText="1"/>
    </xf>
    <xf numFmtId="0" fontId="24" fillId="8" borderId="28" xfId="0" applyFont="1" applyFill="1" applyBorder="1" applyAlignment="1">
      <alignment horizontal="center" vertical="center" wrapText="1"/>
    </xf>
    <xf numFmtId="0" fontId="24" fillId="8" borderId="29" xfId="0" applyFont="1" applyFill="1" applyBorder="1" applyAlignment="1">
      <alignment horizontal="center" vertical="center" wrapText="1"/>
    </xf>
    <xf numFmtId="0" fontId="24" fillId="8" borderId="30" xfId="0" applyFont="1" applyFill="1" applyBorder="1" applyAlignment="1">
      <alignment horizontal="center" vertical="center" wrapText="1"/>
    </xf>
    <xf numFmtId="0" fontId="24" fillId="8" borderId="31" xfId="0" applyFont="1" applyFill="1" applyBorder="1" applyAlignment="1">
      <alignment horizontal="center" vertical="center" wrapText="1"/>
    </xf>
    <xf numFmtId="0" fontId="24" fillId="8" borderId="32" xfId="0" applyFont="1" applyFill="1" applyBorder="1" applyAlignment="1">
      <alignment horizontal="center" vertical="center" wrapText="1"/>
    </xf>
    <xf numFmtId="0" fontId="24" fillId="8" borderId="33" xfId="0" applyFont="1" applyFill="1" applyBorder="1" applyAlignment="1">
      <alignment horizontal="center" vertical="center" wrapText="1"/>
    </xf>
    <xf numFmtId="0" fontId="24" fillId="8" borderId="34" xfId="0" applyFont="1" applyFill="1" applyBorder="1" applyAlignment="1">
      <alignment horizontal="center" vertical="center" wrapText="1"/>
    </xf>
    <xf numFmtId="0" fontId="24" fillId="13" borderId="7"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24" fillId="8" borderId="36" xfId="0" applyFont="1" applyFill="1" applyBorder="1" applyAlignment="1">
      <alignment horizontal="center" vertical="center" wrapText="1"/>
    </xf>
    <xf numFmtId="0" fontId="24" fillId="8" borderId="37" xfId="0" applyFont="1" applyFill="1" applyBorder="1" applyAlignment="1">
      <alignment horizontal="center" vertical="center" wrapText="1"/>
    </xf>
    <xf numFmtId="0" fontId="24" fillId="8" borderId="21" xfId="0" applyFont="1" applyFill="1" applyBorder="1" applyAlignment="1">
      <alignment horizontal="center" vertical="center" wrapText="1" readingOrder="1"/>
    </xf>
    <xf numFmtId="0" fontId="24" fillId="8" borderId="38" xfId="0" applyFont="1" applyFill="1" applyBorder="1" applyAlignment="1">
      <alignment horizontal="center" vertical="center" wrapText="1"/>
    </xf>
    <xf numFmtId="0" fontId="24" fillId="0" borderId="2" xfId="0" applyFont="1" applyBorder="1" applyAlignment="1">
      <alignment horizontal="center" vertical="center" wrapText="1"/>
    </xf>
    <xf numFmtId="0" fontId="8" fillId="0" borderId="0" xfId="0" applyFont="1" applyAlignment="1" applyProtection="1">
      <alignment vertical="center"/>
      <protection locked="0"/>
    </xf>
    <xf numFmtId="0" fontId="27" fillId="14" borderId="2" xfId="2" applyBorder="1" applyAlignment="1" applyProtection="1">
      <alignment vertical="center"/>
      <protection locked="0"/>
    </xf>
    <xf numFmtId="0" fontId="12" fillId="0" borderId="2" xfId="0" applyFont="1" applyBorder="1" applyAlignment="1" applyProtection="1">
      <alignment horizontal="left" vertical="center"/>
      <protection locked="0"/>
    </xf>
    <xf numFmtId="0" fontId="1" fillId="15" borderId="2" xfId="0" applyFont="1" applyFill="1" applyBorder="1" applyAlignment="1" applyProtection="1">
      <alignment horizontal="left" vertical="center"/>
      <protection locked="0"/>
    </xf>
    <xf numFmtId="0" fontId="7" fillId="0" borderId="2" xfId="0" applyFont="1" applyBorder="1"/>
    <xf numFmtId="0" fontId="1" fillId="16" borderId="2" xfId="0" applyFont="1" applyFill="1" applyBorder="1" applyAlignment="1" applyProtection="1">
      <alignment vertical="center" wrapText="1"/>
      <protection locked="0"/>
    </xf>
    <xf numFmtId="0" fontId="12" fillId="9" borderId="2" xfId="0" applyFont="1" applyFill="1" applyBorder="1" applyAlignment="1" applyProtection="1">
      <alignment horizontal="left" wrapText="1"/>
      <protection locked="0"/>
    </xf>
    <xf numFmtId="0" fontId="12" fillId="0" borderId="2" xfId="0" applyFont="1" applyBorder="1" applyAlignment="1" applyProtection="1">
      <alignment horizontal="left"/>
      <protection locked="0"/>
    </xf>
    <xf numFmtId="0" fontId="24" fillId="0" borderId="2" xfId="0" applyFont="1" applyBorder="1" applyAlignment="1">
      <alignment vertical="center" wrapText="1"/>
    </xf>
    <xf numFmtId="0" fontId="11" fillId="3" borderId="2" xfId="0" applyFont="1" applyFill="1" applyBorder="1" applyAlignment="1">
      <alignment horizontal="justify" vertical="center" wrapText="1"/>
    </xf>
    <xf numFmtId="0" fontId="11" fillId="3" borderId="0" xfId="0" applyFont="1" applyFill="1"/>
    <xf numFmtId="0" fontId="11" fillId="0" borderId="2" xfId="0" applyFont="1" applyBorder="1" applyAlignment="1">
      <alignment horizontal="left" vertical="center"/>
    </xf>
    <xf numFmtId="0" fontId="11" fillId="0" borderId="2" xfId="0" applyFont="1" applyBorder="1" applyAlignment="1">
      <alignment horizontal="left"/>
    </xf>
    <xf numFmtId="0" fontId="11" fillId="0" borderId="2" xfId="0" applyFont="1" applyBorder="1" applyAlignment="1">
      <alignment horizontal="center"/>
    </xf>
    <xf numFmtId="0" fontId="11" fillId="0" borderId="2" xfId="0" applyFont="1" applyBorder="1" applyAlignment="1">
      <alignment horizontal="center" wrapText="1"/>
    </xf>
    <xf numFmtId="0" fontId="19" fillId="2" borderId="3" xfId="0" applyFont="1" applyFill="1" applyBorder="1" applyAlignment="1">
      <alignment vertical="center" wrapText="1"/>
    </xf>
    <xf numFmtId="0" fontId="19" fillId="2" borderId="9" xfId="0" applyFont="1" applyFill="1" applyBorder="1" applyAlignment="1">
      <alignment vertical="center" wrapText="1"/>
    </xf>
    <xf numFmtId="0" fontId="28" fillId="0" borderId="2" xfId="0" applyFont="1" applyBorder="1" applyAlignment="1">
      <alignment horizontal="center" vertical="center" wrapText="1"/>
    </xf>
    <xf numFmtId="0" fontId="11" fillId="0" borderId="3" xfId="0" applyFont="1" applyBorder="1" applyAlignment="1">
      <alignment horizontal="left" vertical="center"/>
    </xf>
    <xf numFmtId="0" fontId="28" fillId="0" borderId="2" xfId="0" applyFont="1" applyBorder="1" applyAlignment="1">
      <alignment horizontal="center" vertical="center"/>
    </xf>
    <xf numFmtId="0" fontId="28" fillId="0" borderId="2" xfId="0" applyFont="1" applyBorder="1"/>
    <xf numFmtId="0" fontId="28" fillId="0" borderId="2" xfId="0" applyFont="1" applyBorder="1" applyAlignment="1">
      <alignment vertical="center" wrapText="1"/>
    </xf>
    <xf numFmtId="0" fontId="11" fillId="15" borderId="0" xfId="0" applyFont="1" applyFill="1" applyAlignment="1">
      <alignment vertical="center" wrapText="1"/>
    </xf>
    <xf numFmtId="0" fontId="11" fillId="15" borderId="0" xfId="0" applyFont="1" applyFill="1"/>
    <xf numFmtId="0" fontId="11" fillId="15" borderId="0" xfId="0" applyFont="1" applyFill="1" applyAlignment="1">
      <alignment horizontal="left" vertical="center" wrapText="1"/>
    </xf>
    <xf numFmtId="0" fontId="11" fillId="15" borderId="0" xfId="0" applyFont="1" applyFill="1" applyAlignment="1">
      <alignment horizontal="center" vertical="center" wrapText="1"/>
    </xf>
    <xf numFmtId="0" fontId="31" fillId="0" borderId="2" xfId="0" applyFont="1" applyBorder="1" applyAlignment="1">
      <alignment wrapText="1"/>
    </xf>
    <xf numFmtId="0" fontId="11" fillId="0" borderId="37" xfId="0" applyFont="1" applyBorder="1" applyAlignment="1">
      <alignment horizontal="center" vertical="center"/>
    </xf>
    <xf numFmtId="14" fontId="11" fillId="0" borderId="37" xfId="0" applyNumberFormat="1" applyFont="1" applyBorder="1" applyAlignment="1">
      <alignment vertical="center"/>
    </xf>
    <xf numFmtId="0" fontId="9" fillId="0" borderId="5" xfId="0" applyFont="1" applyBorder="1" applyAlignment="1">
      <alignment horizontal="left" vertical="center" wrapText="1"/>
    </xf>
    <xf numFmtId="0" fontId="13" fillId="0" borderId="2" xfId="0" applyFont="1" applyBorder="1" applyAlignment="1">
      <alignment wrapText="1"/>
    </xf>
    <xf numFmtId="0" fontId="28" fillId="0" borderId="0" xfId="0" applyFont="1"/>
    <xf numFmtId="0" fontId="28" fillId="0" borderId="6" xfId="0" applyFont="1" applyBorder="1"/>
    <xf numFmtId="0" fontId="29" fillId="0" borderId="5" xfId="0" applyFont="1" applyBorder="1" applyAlignment="1">
      <alignment horizontal="left" vertical="center" wrapText="1"/>
    </xf>
    <xf numFmtId="0" fontId="11" fillId="3" borderId="4" xfId="0" applyFont="1" applyFill="1" applyBorder="1" applyAlignment="1">
      <alignment horizontal="left" wrapText="1"/>
    </xf>
    <xf numFmtId="0" fontId="11" fillId="0" borderId="3" xfId="0" applyFont="1" applyBorder="1" applyAlignment="1">
      <alignment horizontal="left"/>
    </xf>
    <xf numFmtId="0" fontId="28" fillId="0" borderId="2" xfId="0" applyFont="1" applyBorder="1" applyAlignment="1">
      <alignment horizontal="left"/>
    </xf>
    <xf numFmtId="0" fontId="29" fillId="0" borderId="41" xfId="0" applyFont="1" applyBorder="1" applyAlignment="1">
      <alignment horizontal="center" vertical="center" wrapText="1"/>
    </xf>
    <xf numFmtId="0" fontId="28" fillId="15" borderId="5" xfId="0" applyFont="1" applyFill="1" applyBorder="1" applyAlignment="1">
      <alignment horizontal="left"/>
    </xf>
    <xf numFmtId="0" fontId="28" fillId="15" borderId="5" xfId="0" applyFont="1" applyFill="1" applyBorder="1" applyAlignment="1">
      <alignment vertical="center" wrapText="1"/>
    </xf>
    <xf numFmtId="9" fontId="28" fillId="15" borderId="5" xfId="0" applyNumberFormat="1" applyFont="1" applyFill="1" applyBorder="1" applyAlignment="1">
      <alignment horizontal="center" vertical="center"/>
    </xf>
    <xf numFmtId="0" fontId="28" fillId="15" borderId="5" xfId="0" applyFont="1" applyFill="1" applyBorder="1" applyAlignment="1">
      <alignment horizontal="center" vertical="center"/>
    </xf>
    <xf numFmtId="0" fontId="11" fillId="15" borderId="2" xfId="0" applyFont="1" applyFill="1" applyBorder="1" applyAlignment="1">
      <alignment vertical="center" wrapText="1"/>
    </xf>
    <xf numFmtId="0" fontId="32" fillId="0" borderId="2" xfId="0" applyFont="1" applyBorder="1" applyAlignment="1">
      <alignment wrapText="1"/>
    </xf>
    <xf numFmtId="0" fontId="32" fillId="0" borderId="2" xfId="0" applyFont="1" applyBorder="1" applyAlignment="1">
      <alignment horizontal="center" vertical="center" wrapText="1"/>
    </xf>
    <xf numFmtId="0" fontId="32" fillId="0" borderId="2" xfId="0" applyFont="1" applyBorder="1" applyAlignment="1">
      <alignment horizontal="left"/>
    </xf>
    <xf numFmtId="0" fontId="32" fillId="0" borderId="2" xfId="0" applyFont="1" applyBorder="1"/>
    <xf numFmtId="0" fontId="32" fillId="0" borderId="0" xfId="0" applyFont="1"/>
    <xf numFmtId="0" fontId="32" fillId="0" borderId="6" xfId="0" applyFont="1" applyBorder="1"/>
    <xf numFmtId="0" fontId="32" fillId="0" borderId="2" xfId="0" applyFont="1" applyBorder="1" applyAlignment="1">
      <alignment vertical="center" wrapText="1"/>
    </xf>
    <xf numFmtId="14" fontId="32" fillId="0" borderId="2" xfId="0" applyNumberFormat="1" applyFont="1" applyBorder="1"/>
    <xf numFmtId="0" fontId="32" fillId="0" borderId="2" xfId="0" applyFont="1" applyBorder="1" applyAlignment="1">
      <alignment horizontal="center" vertical="center"/>
    </xf>
    <xf numFmtId="14" fontId="32"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0" fontId="32" fillId="0" borderId="6" xfId="0" applyFont="1" applyBorder="1" applyAlignment="1">
      <alignment horizontal="left" vertical="center" wrapText="1"/>
    </xf>
    <xf numFmtId="9" fontId="32" fillId="0" borderId="2" xfId="0" applyNumberFormat="1" applyFont="1" applyBorder="1" applyAlignment="1">
      <alignment wrapText="1"/>
    </xf>
    <xf numFmtId="0" fontId="11" fillId="15" borderId="2" xfId="0" applyFont="1" applyFill="1" applyBorder="1"/>
    <xf numFmtId="0" fontId="11" fillId="15" borderId="2" xfId="0" applyFont="1" applyFill="1" applyBorder="1" applyAlignment="1">
      <alignment horizontal="left"/>
    </xf>
    <xf numFmtId="0" fontId="28" fillId="15" borderId="2" xfId="0" applyFont="1" applyFill="1" applyBorder="1" applyAlignment="1">
      <alignment wrapText="1"/>
    </xf>
    <xf numFmtId="0" fontId="11" fillId="15" borderId="2" xfId="0" applyFont="1" applyFill="1" applyBorder="1" applyAlignment="1">
      <alignment wrapText="1"/>
    </xf>
    <xf numFmtId="14" fontId="11" fillId="15" borderId="2" xfId="0" applyNumberFormat="1" applyFont="1" applyFill="1" applyBorder="1"/>
    <xf numFmtId="0" fontId="11" fillId="15" borderId="6" xfId="0" applyFont="1" applyFill="1" applyBorder="1"/>
    <xf numFmtId="9" fontId="11" fillId="15" borderId="6" xfId="0" applyNumberFormat="1" applyFont="1" applyFill="1" applyBorder="1"/>
    <xf numFmtId="0" fontId="11" fillId="15" borderId="6" xfId="0" applyFont="1" applyFill="1" applyBorder="1" applyAlignment="1">
      <alignment horizontal="left" vertical="center" wrapText="1"/>
    </xf>
    <xf numFmtId="0" fontId="31" fillId="15" borderId="2" xfId="0" applyFont="1" applyFill="1" applyBorder="1" applyAlignment="1">
      <alignment wrapText="1"/>
    </xf>
    <xf numFmtId="0" fontId="13" fillId="0" borderId="2" xfId="0" applyFont="1" applyBorder="1" applyAlignment="1">
      <alignment horizontal="center" vertical="center"/>
    </xf>
    <xf numFmtId="0" fontId="9" fillId="15" borderId="5" xfId="0" applyFont="1" applyFill="1" applyBorder="1" applyAlignment="1">
      <alignment horizontal="left" vertical="center" wrapText="1"/>
    </xf>
    <xf numFmtId="0" fontId="28" fillId="15" borderId="14" xfId="0" applyFont="1" applyFill="1" applyBorder="1" applyAlignment="1">
      <alignment horizontal="left"/>
    </xf>
    <xf numFmtId="0" fontId="28" fillId="15" borderId="14" xfId="0" applyFont="1" applyFill="1" applyBorder="1" applyAlignment="1">
      <alignment vertical="center" wrapText="1"/>
    </xf>
    <xf numFmtId="0" fontId="28" fillId="15" borderId="14" xfId="0" applyFont="1" applyFill="1" applyBorder="1" applyAlignment="1">
      <alignment vertical="center"/>
    </xf>
    <xf numFmtId="0" fontId="28" fillId="15" borderId="14" xfId="0" applyFont="1" applyFill="1" applyBorder="1" applyAlignment="1">
      <alignment horizontal="center" vertical="center"/>
    </xf>
    <xf numFmtId="0" fontId="11" fillId="15" borderId="3" xfId="0" applyFont="1" applyFill="1" applyBorder="1"/>
    <xf numFmtId="0" fontId="13" fillId="15" borderId="2" xfId="0" applyFont="1" applyFill="1" applyBorder="1" applyAlignment="1">
      <alignment vertical="center" wrapText="1"/>
    </xf>
    <xf numFmtId="0" fontId="11" fillId="15" borderId="2" xfId="0" applyFont="1" applyFill="1" applyBorder="1" applyAlignment="1">
      <alignment horizontal="center" vertical="center"/>
    </xf>
    <xf numFmtId="0" fontId="11" fillId="15" borderId="2" xfId="0" applyFont="1" applyFill="1" applyBorder="1" applyAlignment="1">
      <alignment horizontal="left" wrapText="1"/>
    </xf>
    <xf numFmtId="0" fontId="9" fillId="15" borderId="2" xfId="0" applyFont="1" applyFill="1" applyBorder="1" applyAlignment="1">
      <alignment vertical="center" wrapText="1"/>
    </xf>
    <xf numFmtId="14" fontId="11" fillId="15" borderId="2" xfId="0" applyNumberFormat="1" applyFont="1" applyFill="1" applyBorder="1" applyAlignment="1">
      <alignment horizontal="center" vertical="center" wrapText="1"/>
    </xf>
    <xf numFmtId="0" fontId="11" fillId="15" borderId="6" xfId="0" applyFont="1" applyFill="1" applyBorder="1" applyAlignment="1">
      <alignment vertical="center" wrapText="1"/>
    </xf>
    <xf numFmtId="0" fontId="11" fillId="15" borderId="2" xfId="0" applyFont="1" applyFill="1" applyBorder="1" applyAlignment="1">
      <alignment horizontal="justify" vertical="center" wrapText="1"/>
    </xf>
    <xf numFmtId="0" fontId="11" fillId="15" borderId="3" xfId="0" applyFont="1" applyFill="1" applyBorder="1" applyAlignment="1">
      <alignment horizontal="left" vertical="center" wrapText="1"/>
    </xf>
    <xf numFmtId="0" fontId="9" fillId="15" borderId="3" xfId="0" applyFont="1" applyFill="1" applyBorder="1" applyAlignment="1">
      <alignment horizontal="left" vertical="center" wrapText="1"/>
    </xf>
    <xf numFmtId="0" fontId="11" fillId="15" borderId="3" xfId="0" applyFont="1" applyFill="1" applyBorder="1" applyAlignment="1">
      <alignment vertical="center" wrapText="1"/>
    </xf>
    <xf numFmtId="0" fontId="11" fillId="0" borderId="5" xfId="0" applyFont="1" applyBorder="1" applyAlignment="1">
      <alignment horizontal="center" vertical="center" wrapText="1"/>
    </xf>
    <xf numFmtId="0" fontId="11" fillId="0" borderId="5" xfId="0" applyFont="1" applyBorder="1" applyAlignment="1">
      <alignment wrapText="1"/>
    </xf>
    <xf numFmtId="0" fontId="34" fillId="0" borderId="4" xfId="0" applyFont="1" applyBorder="1" applyAlignment="1">
      <alignment wrapText="1"/>
    </xf>
    <xf numFmtId="0" fontId="33" fillId="0" borderId="7" xfId="0" applyFont="1" applyBorder="1" applyAlignment="1">
      <alignment wrapText="1"/>
    </xf>
    <xf numFmtId="0" fontId="33" fillId="0" borderId="7" xfId="0" applyFont="1" applyBorder="1"/>
    <xf numFmtId="0" fontId="11" fillId="0" borderId="41" xfId="0" applyFont="1" applyBorder="1" applyAlignment="1">
      <alignment horizontal="center"/>
    </xf>
    <xf numFmtId="0" fontId="13" fillId="0" borderId="6" xfId="0" applyFont="1" applyBorder="1" applyAlignment="1">
      <alignment vertical="center" wrapText="1"/>
    </xf>
    <xf numFmtId="0" fontId="11" fillId="0" borderId="5" xfId="0" applyFont="1" applyBorder="1" applyAlignment="1">
      <alignment vertical="center"/>
    </xf>
    <xf numFmtId="0" fontId="11" fillId="0" borderId="5" xfId="0" applyFont="1" applyBorder="1" applyAlignment="1">
      <alignment vertical="center" wrapText="1"/>
    </xf>
    <xf numFmtId="0" fontId="11" fillId="0" borderId="10" xfId="0" applyFont="1" applyBorder="1" applyAlignment="1">
      <alignment vertical="center"/>
    </xf>
    <xf numFmtId="14" fontId="11" fillId="0" borderId="6" xfId="0" applyNumberFormat="1" applyFont="1" applyBorder="1"/>
    <xf numFmtId="0" fontId="14" fillId="0" borderId="0" xfId="0" applyFont="1" applyAlignment="1" applyProtection="1">
      <alignment horizontal="center" vertical="center"/>
      <protection locked="0"/>
    </xf>
    <xf numFmtId="0" fontId="24" fillId="8" borderId="23" xfId="0" applyFont="1" applyFill="1" applyBorder="1" applyAlignment="1">
      <alignment horizontal="center" vertical="center" wrapText="1"/>
    </xf>
    <xf numFmtId="0" fontId="24" fillId="8" borderId="2" xfId="0" applyFont="1" applyFill="1" applyBorder="1" applyAlignment="1">
      <alignment horizontal="center" vertical="center" wrapText="1"/>
    </xf>
    <xf numFmtId="0" fontId="9" fillId="15" borderId="2" xfId="0" applyFont="1" applyFill="1" applyBorder="1" applyAlignment="1">
      <alignment horizontal="left" vertical="center" wrapText="1"/>
    </xf>
    <xf numFmtId="0" fontId="18" fillId="0" borderId="0" xfId="0" applyFont="1" applyAlignment="1">
      <alignment horizontal="center"/>
    </xf>
    <xf numFmtId="0" fontId="11" fillId="3"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0" borderId="3" xfId="0" applyFont="1" applyBorder="1" applyAlignment="1">
      <alignment horizontal="center" vertical="center" wrapText="1"/>
    </xf>
    <xf numFmtId="0" fontId="11" fillId="15" borderId="2" xfId="0" applyFont="1" applyFill="1" applyBorder="1" applyAlignment="1">
      <alignment horizontal="center" vertical="center" wrapText="1"/>
    </xf>
    <xf numFmtId="0" fontId="20" fillId="0" borderId="2" xfId="0" applyFont="1" applyBorder="1" applyAlignment="1">
      <alignment horizontal="left" vertical="center" wrapText="1"/>
    </xf>
    <xf numFmtId="0" fontId="11" fillId="15" borderId="2" xfId="0" applyFont="1" applyFill="1" applyBorder="1" applyAlignment="1">
      <alignment horizontal="left" vertical="center" wrapText="1"/>
    </xf>
    <xf numFmtId="0" fontId="29" fillId="0" borderId="2" xfId="0" applyFont="1" applyBorder="1" applyAlignment="1">
      <alignment horizontal="left" vertical="center" wrapText="1"/>
    </xf>
    <xf numFmtId="0" fontId="9"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1" fillId="3" borderId="1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10" xfId="0" applyFont="1" applyFill="1" applyBorder="1" applyAlignment="1">
      <alignment horizontal="left" vertical="center" wrapText="1"/>
    </xf>
    <xf numFmtId="0" fontId="28" fillId="15" borderId="12" xfId="0" applyFont="1" applyFill="1" applyBorder="1" applyAlignment="1">
      <alignment horizontal="center" vertical="center"/>
    </xf>
    <xf numFmtId="0" fontId="28" fillId="15" borderId="37" xfId="0" applyFont="1" applyFill="1" applyBorder="1" applyAlignment="1">
      <alignment horizontal="center" vertical="center"/>
    </xf>
    <xf numFmtId="0" fontId="28" fillId="15" borderId="37" xfId="0" applyFont="1" applyFill="1" applyBorder="1" applyAlignment="1">
      <alignment horizontal="left"/>
    </xf>
    <xf numFmtId="0" fontId="28" fillId="15" borderId="37" xfId="0" applyFont="1" applyFill="1" applyBorder="1" applyAlignment="1">
      <alignment vertical="center" wrapText="1"/>
    </xf>
    <xf numFmtId="0" fontId="28" fillId="15" borderId="37" xfId="0" applyFont="1" applyFill="1" applyBorder="1" applyAlignment="1">
      <alignment vertical="center"/>
    </xf>
    <xf numFmtId="14" fontId="28" fillId="15" borderId="37" xfId="0" applyNumberFormat="1" applyFont="1" applyFill="1" applyBorder="1" applyAlignment="1">
      <alignment horizontal="center" vertical="center"/>
    </xf>
    <xf numFmtId="0" fontId="11" fillId="0" borderId="43" xfId="0" applyFont="1" applyBorder="1" applyAlignment="1">
      <alignment horizontal="center" vertical="center"/>
    </xf>
    <xf numFmtId="0" fontId="11" fillId="0" borderId="43" xfId="0" applyFont="1" applyBorder="1" applyAlignment="1">
      <alignment horizontal="left"/>
    </xf>
    <xf numFmtId="0" fontId="11" fillId="0" borderId="43" xfId="0" applyFont="1" applyBorder="1" applyAlignment="1">
      <alignment vertical="center"/>
    </xf>
    <xf numFmtId="0" fontId="11" fillId="0" borderId="43" xfId="0" applyFont="1" applyBorder="1"/>
    <xf numFmtId="0" fontId="11" fillId="0" borderId="10" xfId="0" applyFont="1" applyBorder="1" applyAlignment="1">
      <alignment horizontal="left" vertical="center" wrapText="1"/>
    </xf>
    <xf numFmtId="0" fontId="11" fillId="0" borderId="40" xfId="0" applyFont="1" applyBorder="1" applyAlignment="1">
      <alignment horizontal="left" vertical="center" wrapText="1"/>
    </xf>
    <xf numFmtId="0" fontId="28" fillId="0" borderId="5" xfId="0" applyFont="1" applyBorder="1" applyAlignment="1">
      <alignment horizontal="left" vertical="center" wrapText="1"/>
    </xf>
    <xf numFmtId="0" fontId="30" fillId="15" borderId="10" xfId="0" applyFont="1" applyFill="1" applyBorder="1" applyAlignment="1">
      <alignment vertical="center" wrapText="1"/>
    </xf>
    <xf numFmtId="0" fontId="30" fillId="15" borderId="0" xfId="0" applyFont="1" applyFill="1" applyAlignment="1">
      <alignment vertical="center" wrapText="1"/>
    </xf>
    <xf numFmtId="0" fontId="30" fillId="15" borderId="44" xfId="0" applyFont="1" applyFill="1" applyBorder="1" applyAlignment="1">
      <alignment vertical="center" wrapText="1"/>
    </xf>
    <xf numFmtId="0" fontId="11" fillId="0" borderId="45" xfId="0" applyFont="1" applyBorder="1" applyAlignment="1">
      <alignment horizontal="left" vertical="center" wrapText="1"/>
    </xf>
    <xf numFmtId="0" fontId="9" fillId="15" borderId="37" xfId="0" applyFont="1" applyFill="1" applyBorder="1" applyAlignment="1">
      <alignment horizontal="left" vertical="center" wrapText="1"/>
    </xf>
    <xf numFmtId="0" fontId="11" fillId="0" borderId="37" xfId="0" applyFont="1" applyBorder="1" applyAlignment="1">
      <alignment horizontal="left" vertical="center" wrapText="1"/>
    </xf>
    <xf numFmtId="0" fontId="9" fillId="0" borderId="37" xfId="0" applyFont="1" applyBorder="1" applyAlignment="1">
      <alignment horizontal="left" vertical="center" wrapText="1"/>
    </xf>
    <xf numFmtId="0" fontId="11" fillId="0" borderId="37" xfId="0" applyFont="1" applyBorder="1" applyAlignment="1">
      <alignment horizontal="left"/>
    </xf>
    <xf numFmtId="0" fontId="11" fillId="0" borderId="37" xfId="0" applyFont="1" applyBorder="1" applyAlignment="1">
      <alignment horizontal="left" vertical="center"/>
    </xf>
    <xf numFmtId="0" fontId="9" fillId="15" borderId="41" xfId="0" applyFont="1" applyFill="1" applyBorder="1" applyAlignment="1">
      <alignment horizontal="left" vertical="center" wrapText="1"/>
    </xf>
    <xf numFmtId="0" fontId="28" fillId="0" borderId="5" xfId="0" applyFont="1" applyBorder="1" applyAlignment="1">
      <alignment vertical="center"/>
    </xf>
    <xf numFmtId="0" fontId="28" fillId="0" borderId="5" xfId="0" applyFont="1" applyBorder="1" applyAlignment="1">
      <alignment vertical="center" wrapText="1"/>
    </xf>
    <xf numFmtId="0" fontId="28" fillId="0" borderId="10" xfId="0" applyFont="1" applyBorder="1" applyAlignment="1">
      <alignment vertical="center" wrapText="1"/>
    </xf>
    <xf numFmtId="0" fontId="36" fillId="0" borderId="5" xfId="0" applyFont="1" applyBorder="1" applyAlignment="1">
      <alignment vertical="center"/>
    </xf>
    <xf numFmtId="0" fontId="30" fillId="0" borderId="5" xfId="0" applyFont="1" applyBorder="1" applyAlignment="1">
      <alignment vertical="center"/>
    </xf>
    <xf numFmtId="0" fontId="30" fillId="0" borderId="5" xfId="0" applyFont="1" applyBorder="1" applyAlignment="1">
      <alignment vertical="center" wrapText="1"/>
    </xf>
    <xf numFmtId="14" fontId="11" fillId="0" borderId="37" xfId="0" applyNumberFormat="1" applyFont="1" applyBorder="1" applyAlignment="1">
      <alignment horizontal="center" vertical="center"/>
    </xf>
    <xf numFmtId="0" fontId="13" fillId="0" borderId="2" xfId="0" applyFont="1" applyBorder="1"/>
    <xf numFmtId="0" fontId="13" fillId="0" borderId="2" xfId="0" applyFont="1" applyBorder="1" applyAlignment="1">
      <alignment horizontal="left"/>
    </xf>
    <xf numFmtId="0" fontId="13" fillId="0" borderId="2" xfId="0" applyFont="1" applyBorder="1" applyAlignment="1">
      <alignment horizontal="left" vertical="center" wrapText="1"/>
    </xf>
    <xf numFmtId="0" fontId="13" fillId="0" borderId="4" xfId="0" applyFont="1" applyBorder="1" applyAlignment="1">
      <alignment horizontal="center" vertical="center"/>
    </xf>
    <xf numFmtId="14" fontId="13" fillId="0" borderId="2" xfId="0" applyNumberFormat="1" applyFont="1" applyBorder="1" applyAlignment="1">
      <alignment horizontal="center" vertical="center"/>
    </xf>
    <xf numFmtId="0" fontId="13" fillId="0" borderId="6" xfId="0" applyFont="1" applyBorder="1" applyAlignment="1">
      <alignment horizontal="center" vertical="center"/>
    </xf>
    <xf numFmtId="0" fontId="13" fillId="0" borderId="0" xfId="0" applyFont="1"/>
    <xf numFmtId="0" fontId="13" fillId="15" borderId="2" xfId="0" applyFont="1" applyFill="1" applyBorder="1" applyAlignment="1">
      <alignment vertical="center"/>
    </xf>
    <xf numFmtId="0" fontId="13" fillId="3" borderId="2" xfId="0" applyFont="1" applyFill="1" applyBorder="1" applyAlignment="1">
      <alignment horizontal="center" vertical="center"/>
    </xf>
    <xf numFmtId="0" fontId="13" fillId="0" borderId="6" xfId="0" applyFont="1" applyBorder="1" applyAlignment="1">
      <alignment horizontal="center" vertical="center" wrapText="1"/>
    </xf>
    <xf numFmtId="9" fontId="13" fillId="0" borderId="6" xfId="0" applyNumberFormat="1" applyFont="1" applyBorder="1" applyAlignment="1">
      <alignment horizontal="center" vertical="center"/>
    </xf>
    <xf numFmtId="0" fontId="37" fillId="0" borderId="2" xfId="0" applyFont="1" applyBorder="1" applyAlignment="1">
      <alignment horizontal="left" vertical="center" wrapText="1"/>
    </xf>
    <xf numFmtId="0" fontId="13" fillId="0" borderId="6" xfId="0" applyFont="1" applyBorder="1"/>
    <xf numFmtId="0" fontId="13" fillId="0" borderId="2" xfId="0" applyFont="1" applyBorder="1" applyAlignment="1">
      <alignment vertical="center"/>
    </xf>
    <xf numFmtId="0" fontId="13" fillId="3" borderId="2" xfId="0" applyFont="1" applyFill="1" applyBorder="1"/>
    <xf numFmtId="14" fontId="13" fillId="0" borderId="2" xfId="0" applyNumberFormat="1" applyFont="1" applyBorder="1"/>
    <xf numFmtId="0" fontId="13" fillId="8" borderId="2" xfId="0" applyFont="1" applyFill="1" applyBorder="1" applyAlignment="1">
      <alignment wrapText="1"/>
    </xf>
    <xf numFmtId="0" fontId="13" fillId="3" borderId="2" xfId="0" applyFont="1" applyFill="1" applyBorder="1" applyAlignment="1">
      <alignment horizontal="left" wrapText="1"/>
    </xf>
    <xf numFmtId="0" fontId="13" fillId="8" borderId="2" xfId="0" applyFont="1" applyFill="1" applyBorder="1" applyAlignment="1">
      <alignment vertical="center" wrapText="1"/>
    </xf>
    <xf numFmtId="0" fontId="16" fillId="0" borderId="6" xfId="0" applyFont="1" applyBorder="1" applyAlignment="1">
      <alignment vertical="center" wrapText="1"/>
    </xf>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0" fontId="16" fillId="0" borderId="9" xfId="0" applyFont="1" applyBorder="1" applyAlignment="1">
      <alignment vertical="center" wrapText="1"/>
    </xf>
    <xf numFmtId="0" fontId="16" fillId="0" borderId="35" xfId="0" applyFont="1" applyBorder="1" applyAlignment="1">
      <alignment vertical="center" wrapText="1"/>
    </xf>
    <xf numFmtId="0" fontId="16" fillId="0" borderId="42" xfId="0" applyFont="1" applyBorder="1" applyAlignment="1">
      <alignment vertical="center" wrapText="1"/>
    </xf>
    <xf numFmtId="0" fontId="24" fillId="8" borderId="23" xfId="0" applyFont="1" applyFill="1" applyBorder="1" applyAlignment="1">
      <alignment horizontal="center" vertical="center" wrapText="1"/>
    </xf>
    <xf numFmtId="0" fontId="24" fillId="8" borderId="2" xfId="0" applyFont="1" applyFill="1" applyBorder="1" applyAlignment="1">
      <alignment horizontal="center" vertical="center" wrapText="1"/>
    </xf>
    <xf numFmtId="0" fontId="38" fillId="8" borderId="2" xfId="0" applyFont="1" applyFill="1" applyBorder="1" applyAlignment="1">
      <alignment horizontal="center" vertical="center" wrapText="1"/>
    </xf>
    <xf numFmtId="0" fontId="38" fillId="8" borderId="7"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38" fillId="8" borderId="21"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24" fillId="8" borderId="46" xfId="0" applyFont="1" applyFill="1" applyBorder="1" applyAlignment="1">
      <alignment horizontal="center" vertical="center" wrapText="1"/>
    </xf>
    <xf numFmtId="0" fontId="38" fillId="8"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11" fillId="0" borderId="3" xfId="0" applyFont="1" applyBorder="1" applyAlignment="1">
      <alignment horizontal="center" vertical="center"/>
    </xf>
    <xf numFmtId="0" fontId="20" fillId="0" borderId="3" xfId="0" applyFont="1" applyBorder="1" applyAlignment="1">
      <alignment horizontal="center" vertical="center" wrapText="1"/>
    </xf>
    <xf numFmtId="0" fontId="9" fillId="0" borderId="2" xfId="0" applyFont="1" applyBorder="1" applyAlignment="1">
      <alignment horizontal="left" vertical="center" wrapText="1"/>
    </xf>
    <xf numFmtId="0" fontId="11" fillId="0" borderId="2" xfId="0" applyFont="1" applyBorder="1" applyAlignment="1">
      <alignment horizontal="left" vertical="center" wrapText="1"/>
    </xf>
    <xf numFmtId="0" fontId="11" fillId="0" borderId="6" xfId="0" applyFont="1" applyBorder="1" applyAlignment="1">
      <alignment horizontal="left" vertical="center" wrapText="1"/>
    </xf>
    <xf numFmtId="0" fontId="9" fillId="0" borderId="6" xfId="0" applyFont="1" applyBorder="1" applyAlignment="1">
      <alignment horizontal="left" vertical="center" wrapText="1"/>
    </xf>
    <xf numFmtId="0" fontId="11" fillId="0" borderId="3" xfId="0" applyFont="1" applyBorder="1" applyAlignment="1">
      <alignment horizontal="center" vertical="center" wrapText="1"/>
    </xf>
    <xf numFmtId="0" fontId="11" fillId="15" borderId="2" xfId="0" applyFont="1" applyFill="1" applyBorder="1" applyAlignment="1">
      <alignment horizontal="center" vertical="center" wrapText="1"/>
    </xf>
    <xf numFmtId="0" fontId="11" fillId="0" borderId="2" xfId="0" applyFont="1" applyBorder="1" applyAlignment="1">
      <alignment horizontal="center" vertical="center"/>
    </xf>
    <xf numFmtId="0" fontId="37" fillId="0" borderId="2" xfId="0" applyFont="1" applyBorder="1" applyAlignment="1">
      <alignment horizontal="left" vertical="center" wrapText="1"/>
    </xf>
    <xf numFmtId="0" fontId="11" fillId="15" borderId="2" xfId="0" applyFont="1" applyFill="1" applyBorder="1" applyAlignment="1">
      <alignment horizontal="left" vertical="center" wrapText="1"/>
    </xf>
    <xf numFmtId="0" fontId="19" fillId="2" borderId="3" xfId="0" applyFont="1" applyFill="1" applyBorder="1" applyAlignment="1">
      <alignment horizontal="center" vertical="center" wrapText="1"/>
    </xf>
    <xf numFmtId="0" fontId="9" fillId="15" borderId="2" xfId="0" applyFont="1" applyFill="1" applyBorder="1" applyAlignment="1">
      <alignment horizontal="left" vertical="center" wrapText="1"/>
    </xf>
    <xf numFmtId="0" fontId="18" fillId="0" borderId="0" xfId="0" applyFont="1" applyAlignment="1">
      <alignment horizontal="center"/>
    </xf>
    <xf numFmtId="0" fontId="11" fillId="3"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left"/>
    </xf>
    <xf numFmtId="0" fontId="11" fillId="3" borderId="10" xfId="0" applyFont="1" applyFill="1" applyBorder="1" applyAlignment="1">
      <alignment horizontal="left" vertical="center" wrapText="1"/>
    </xf>
    <xf numFmtId="0" fontId="11" fillId="3" borderId="1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20" fillId="0" borderId="2" xfId="0" applyFont="1" applyBorder="1" applyAlignment="1">
      <alignment horizontal="left" vertical="center" wrapText="1"/>
    </xf>
    <xf numFmtId="0" fontId="16" fillId="8" borderId="0" xfId="0" applyFont="1" applyFill="1" applyBorder="1" applyAlignment="1">
      <alignment horizontal="center" vertical="center" wrapText="1"/>
    </xf>
    <xf numFmtId="0" fontId="16" fillId="8" borderId="0" xfId="0" applyFont="1" applyFill="1" applyAlignment="1">
      <alignment horizontal="center" vertical="center" wrapText="1"/>
    </xf>
    <xf numFmtId="14" fontId="11" fillId="3" borderId="6" xfId="0" applyNumberFormat="1" applyFont="1" applyFill="1" applyBorder="1" applyAlignment="1">
      <alignment vertical="center" wrapText="1"/>
    </xf>
    <xf numFmtId="14" fontId="11" fillId="15" borderId="6" xfId="0" applyNumberFormat="1" applyFont="1" applyFill="1" applyBorder="1" applyAlignment="1">
      <alignment vertical="center" wrapText="1"/>
    </xf>
    <xf numFmtId="0" fontId="11" fillId="15" borderId="35" xfId="0" applyFont="1" applyFill="1" applyBorder="1"/>
    <xf numFmtId="0" fontId="19" fillId="2" borderId="12" xfId="0" applyFont="1" applyFill="1" applyBorder="1" applyAlignment="1">
      <alignment horizontal="center" vertical="center" wrapText="1"/>
    </xf>
    <xf numFmtId="14" fontId="13" fillId="0" borderId="6" xfId="0" applyNumberFormat="1" applyFont="1" applyBorder="1"/>
    <xf numFmtId="0" fontId="13" fillId="0" borderId="2" xfId="0" applyFont="1" applyBorder="1" applyAlignment="1">
      <alignment horizontal="center"/>
    </xf>
    <xf numFmtId="0" fontId="32" fillId="0" borderId="2" xfId="0" applyFont="1" applyBorder="1" applyAlignment="1">
      <alignment horizontal="center"/>
    </xf>
    <xf numFmtId="0" fontId="11" fillId="15" borderId="2" xfId="0" applyFont="1" applyFill="1" applyBorder="1" applyAlignment="1">
      <alignment horizontal="center"/>
    </xf>
    <xf numFmtId="0" fontId="30" fillId="0" borderId="5" xfId="0" applyFont="1" applyBorder="1" applyAlignment="1">
      <alignment horizontal="center" vertical="center"/>
    </xf>
    <xf numFmtId="0" fontId="28" fillId="0" borderId="5" xfId="0" applyFont="1" applyBorder="1" applyAlignment="1">
      <alignment horizontal="center" vertical="center"/>
    </xf>
    <xf numFmtId="0" fontId="11" fillId="0" borderId="43" xfId="0" applyFont="1" applyBorder="1" applyAlignment="1">
      <alignment horizontal="center"/>
    </xf>
    <xf numFmtId="0" fontId="11" fillId="0" borderId="0" xfId="0" applyFont="1" applyAlignment="1">
      <alignment horizontal="center"/>
    </xf>
    <xf numFmtId="14" fontId="11" fillId="15" borderId="6" xfId="0" applyNumberFormat="1" applyFont="1" applyFill="1" applyBorder="1"/>
    <xf numFmtId="14" fontId="11" fillId="15" borderId="3" xfId="0" applyNumberFormat="1" applyFont="1" applyFill="1" applyBorder="1"/>
    <xf numFmtId="0" fontId="11" fillId="0" borderId="2" xfId="0" applyFont="1" applyBorder="1" applyAlignment="1">
      <alignment horizontal="center" vertical="center" wrapText="1"/>
    </xf>
    <xf numFmtId="14" fontId="13" fillId="0" borderId="6" xfId="0" applyNumberFormat="1" applyFont="1" applyBorder="1" applyAlignment="1">
      <alignment horizontal="center" vertical="center"/>
    </xf>
    <xf numFmtId="14" fontId="11" fillId="0" borderId="6" xfId="0" applyNumberFormat="1" applyFont="1" applyBorder="1" applyAlignment="1">
      <alignment horizontal="center" vertical="center"/>
    </xf>
    <xf numFmtId="14" fontId="11" fillId="0" borderId="6" xfId="0" applyNumberFormat="1" applyFont="1" applyBorder="1" applyAlignment="1">
      <alignment horizontal="center" vertical="center" wrapText="1"/>
    </xf>
    <xf numFmtId="0" fontId="39" fillId="0" borderId="2" xfId="0" applyFont="1" applyBorder="1" applyAlignment="1">
      <alignment horizontal="center" vertical="center" wrapText="1"/>
    </xf>
    <xf numFmtId="0" fontId="35" fillId="0" borderId="2" xfId="4" applyBorder="1" applyAlignment="1">
      <alignment horizontal="center" vertical="center" wrapText="1"/>
    </xf>
    <xf numFmtId="0" fontId="35" fillId="0" borderId="0" xfId="4"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left" vertical="center" wrapText="1"/>
    </xf>
    <xf numFmtId="0" fontId="11" fillId="0" borderId="2" xfId="0" applyFont="1" applyBorder="1" applyAlignment="1">
      <alignment horizontal="center" vertical="center"/>
    </xf>
    <xf numFmtId="0" fontId="9" fillId="0" borderId="6" xfId="0" applyFont="1" applyBorder="1" applyAlignment="1">
      <alignment horizontal="left" vertical="center" wrapText="1"/>
    </xf>
    <xf numFmtId="10" fontId="13" fillId="0" borderId="2" xfId="0" applyNumberFormat="1" applyFont="1" applyBorder="1" applyAlignment="1">
      <alignment horizontal="center" vertical="center" wrapText="1"/>
    </xf>
    <xf numFmtId="10" fontId="11" fillId="0" borderId="2" xfId="0" applyNumberFormat="1" applyFont="1" applyBorder="1" applyAlignment="1">
      <alignment horizontal="center" vertical="center" wrapText="1"/>
    </xf>
    <xf numFmtId="0" fontId="11" fillId="0" borderId="2" xfId="0" applyFont="1" applyFill="1" applyBorder="1" applyAlignment="1">
      <alignment vertical="center" wrapText="1"/>
    </xf>
    <xf numFmtId="0" fontId="11" fillId="0" borderId="2" xfId="0" applyFont="1" applyFill="1" applyBorder="1" applyAlignment="1">
      <alignment horizontal="center" vertical="center" wrapText="1"/>
    </xf>
    <xf numFmtId="14"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9" fontId="11" fillId="0" borderId="2"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0" fontId="11" fillId="0" borderId="2" xfId="0" applyFont="1" applyFill="1" applyBorder="1"/>
    <xf numFmtId="0" fontId="11" fillId="0" borderId="6" xfId="0" applyFont="1" applyFill="1" applyBorder="1"/>
    <xf numFmtId="0" fontId="11" fillId="0" borderId="6" xfId="0" applyFont="1" applyFill="1" applyBorder="1" applyAlignment="1">
      <alignment horizontal="left" vertical="center" wrapText="1"/>
    </xf>
    <xf numFmtId="0" fontId="9" fillId="0" borderId="3" xfId="0" applyFont="1" applyBorder="1" applyAlignment="1">
      <alignment vertical="center" wrapText="1"/>
    </xf>
    <xf numFmtId="0" fontId="11" fillId="0" borderId="10" xfId="0" applyFont="1" applyFill="1" applyBorder="1" applyAlignment="1">
      <alignment horizontal="left" vertical="center" wrapText="1"/>
    </xf>
    <xf numFmtId="14" fontId="35" fillId="0" borderId="2" xfId="4" applyNumberFormat="1" applyFill="1" applyBorder="1" applyAlignment="1">
      <alignment horizontal="left" vertical="center"/>
    </xf>
    <xf numFmtId="14" fontId="11" fillId="0" borderId="6" xfId="0" applyNumberFormat="1" applyFont="1" applyFill="1" applyBorder="1" applyAlignment="1">
      <alignment horizontal="center" vertical="center"/>
    </xf>
    <xf numFmtId="9" fontId="11" fillId="0" borderId="2" xfId="0" applyNumberFormat="1" applyFont="1" applyFill="1" applyBorder="1" applyAlignment="1">
      <alignment horizontal="center" vertical="center"/>
    </xf>
    <xf numFmtId="10" fontId="11" fillId="0" borderId="2" xfId="0" applyNumberFormat="1" applyFont="1" applyFill="1" applyBorder="1" applyAlignment="1">
      <alignment horizontal="center" vertical="center"/>
    </xf>
    <xf numFmtId="0" fontId="35" fillId="0" borderId="2" xfId="4" applyFill="1" applyBorder="1" applyAlignment="1">
      <alignment vertical="center" wrapText="1"/>
    </xf>
    <xf numFmtId="0" fontId="11" fillId="0" borderId="2" xfId="0" applyFont="1" applyBorder="1" applyAlignment="1">
      <alignment horizontal="center" vertical="center" wrapText="1"/>
    </xf>
    <xf numFmtId="0" fontId="35" fillId="3" borderId="2" xfId="4" applyFill="1" applyBorder="1" applyAlignment="1">
      <alignment horizontal="center" vertical="center" wrapText="1"/>
    </xf>
    <xf numFmtId="0" fontId="0" fillId="0" borderId="0" xfId="0" applyFill="1" applyAlignment="1">
      <alignment horizontal="center" vertical="center" wrapText="1"/>
    </xf>
    <xf numFmtId="9" fontId="13" fillId="0" borderId="2" xfId="0" applyNumberFormat="1" applyFont="1" applyBorder="1" applyAlignment="1">
      <alignment horizontal="center" vertical="center" wrapText="1"/>
    </xf>
    <xf numFmtId="0" fontId="24" fillId="8" borderId="18" xfId="0" applyFont="1" applyFill="1" applyBorder="1" applyAlignment="1">
      <alignment horizontal="center" vertical="center" wrapText="1"/>
    </xf>
    <xf numFmtId="0" fontId="24" fillId="8" borderId="20" xfId="0" applyFont="1" applyFill="1" applyBorder="1" applyAlignment="1">
      <alignment horizontal="center" vertical="center" wrapText="1"/>
    </xf>
    <xf numFmtId="0" fontId="26" fillId="0" borderId="2" xfId="0" applyFont="1" applyBorder="1" applyAlignment="1">
      <alignment horizontal="center" vertical="center" wrapText="1"/>
    </xf>
    <xf numFmtId="0" fontId="16" fillId="8" borderId="18"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8" borderId="20" xfId="0" applyFont="1" applyFill="1" applyBorder="1" applyAlignment="1">
      <alignment horizontal="center" vertical="center" wrapText="1"/>
    </xf>
    <xf numFmtId="0" fontId="24" fillId="8" borderId="23" xfId="0" applyFont="1" applyFill="1" applyBorder="1" applyAlignment="1">
      <alignment horizontal="center" vertical="center" wrapText="1"/>
    </xf>
    <xf numFmtId="0" fontId="22" fillId="10" borderId="8" xfId="0" applyFont="1" applyFill="1" applyBorder="1" applyAlignment="1">
      <alignment horizontal="center" vertical="center" wrapText="1" readingOrder="1"/>
    </xf>
    <xf numFmtId="0" fontId="22" fillId="10" borderId="1" xfId="0" applyFont="1" applyFill="1" applyBorder="1" applyAlignment="1">
      <alignment horizontal="center" vertical="center" wrapText="1" readingOrder="1"/>
    </xf>
    <xf numFmtId="0" fontId="22" fillId="10" borderId="13" xfId="0" applyFont="1" applyFill="1" applyBorder="1" applyAlignment="1">
      <alignment horizontal="center" vertical="center" wrapText="1" readingOrder="1"/>
    </xf>
    <xf numFmtId="0" fontId="16" fillId="8" borderId="15" xfId="0" applyFont="1" applyFill="1" applyBorder="1" applyAlignment="1">
      <alignment horizontal="center" vertical="center" wrapText="1"/>
    </xf>
    <xf numFmtId="0" fontId="24" fillId="8" borderId="15" xfId="0" applyFont="1" applyFill="1" applyBorder="1" applyAlignment="1">
      <alignment horizontal="center" vertical="center" wrapText="1"/>
    </xf>
    <xf numFmtId="0" fontId="24" fillId="8" borderId="2" xfId="0" applyFont="1" applyFill="1" applyBorder="1" applyAlignment="1">
      <alignment horizontal="center" vertical="center" wrapText="1"/>
    </xf>
    <xf numFmtId="0" fontId="14"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horizontal="center" vertical="center"/>
      <protection locked="0"/>
    </xf>
    <xf numFmtId="0" fontId="14" fillId="0" borderId="0" xfId="0" applyFont="1" applyAlignment="1">
      <alignment horizontal="center"/>
    </xf>
    <xf numFmtId="0" fontId="17" fillId="5" borderId="6" xfId="0" applyFont="1" applyFill="1" applyBorder="1" applyAlignment="1">
      <alignment horizontal="center" wrapText="1"/>
    </xf>
    <xf numFmtId="0" fontId="17" fillId="5" borderId="10" xfId="0" applyFont="1" applyFill="1" applyBorder="1" applyAlignment="1">
      <alignment horizontal="center" wrapText="1"/>
    </xf>
    <xf numFmtId="0" fontId="17" fillId="5" borderId="5" xfId="0" applyFont="1" applyFill="1" applyBorder="1" applyAlignment="1">
      <alignment horizontal="center" wrapText="1"/>
    </xf>
    <xf numFmtId="0" fontId="8" fillId="6" borderId="6"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3" fillId="0" borderId="0" xfId="0" applyFont="1" applyAlignment="1">
      <alignment horizont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37" xfId="0" applyFont="1" applyBorder="1" applyAlignment="1">
      <alignment horizontal="center" vertical="center" wrapText="1"/>
    </xf>
    <xf numFmtId="0" fontId="28" fillId="0" borderId="37"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2" xfId="0" applyFont="1" applyBorder="1" applyAlignment="1">
      <alignment horizontal="center" vertical="center" wrapText="1"/>
    </xf>
    <xf numFmtId="0" fontId="28" fillId="0" borderId="42" xfId="0" applyFont="1" applyBorder="1" applyAlignment="1">
      <alignment horizontal="center" vertical="center" wrapText="1"/>
    </xf>
    <xf numFmtId="0" fontId="9" fillId="0" borderId="37" xfId="0" applyFont="1" applyBorder="1" applyAlignment="1">
      <alignment horizontal="center" vertical="center" wrapText="1"/>
    </xf>
    <xf numFmtId="0" fontId="29" fillId="0" borderId="37" xfId="0" applyFont="1" applyBorder="1" applyAlignment="1">
      <alignment horizontal="center" vertical="center" wrapText="1"/>
    </xf>
    <xf numFmtId="0" fontId="9" fillId="0" borderId="42" xfId="0" applyFont="1" applyBorder="1" applyAlignment="1">
      <alignment horizontal="center" vertical="center" wrapText="1"/>
    </xf>
    <xf numFmtId="0" fontId="11" fillId="0" borderId="3" xfId="0" applyFont="1" applyBorder="1" applyAlignment="1">
      <alignment horizontal="center" vertical="center"/>
    </xf>
    <xf numFmtId="0" fontId="20" fillId="0" borderId="3" xfId="0" applyFont="1" applyBorder="1" applyAlignment="1">
      <alignment horizontal="center" vertical="center" wrapText="1"/>
    </xf>
    <xf numFmtId="0" fontId="9" fillId="0" borderId="2" xfId="0" applyFont="1" applyBorder="1" applyAlignment="1">
      <alignment horizontal="left" vertical="center" wrapText="1"/>
    </xf>
    <xf numFmtId="0" fontId="11" fillId="0" borderId="2" xfId="0" applyFont="1" applyBorder="1" applyAlignment="1">
      <alignment horizontal="left" vertical="center" wrapText="1"/>
    </xf>
    <xf numFmtId="0" fontId="28" fillId="0" borderId="2" xfId="0" applyFont="1" applyBorder="1" applyAlignment="1">
      <alignment horizontal="left" vertical="center" wrapText="1"/>
    </xf>
    <xf numFmtId="0" fontId="11" fillId="0" borderId="3" xfId="0" applyFont="1" applyBorder="1" applyAlignment="1">
      <alignment horizontal="left" vertical="center" wrapText="1"/>
    </xf>
    <xf numFmtId="0" fontId="9" fillId="0" borderId="6" xfId="0" applyFont="1" applyBorder="1" applyAlignment="1">
      <alignment horizontal="left" vertical="center" wrapText="1"/>
    </xf>
    <xf numFmtId="0" fontId="29" fillId="0" borderId="6" xfId="0" applyFont="1" applyBorder="1" applyAlignment="1">
      <alignment horizontal="left" vertical="center" wrapText="1"/>
    </xf>
    <xf numFmtId="0" fontId="9" fillId="0" borderId="9" xfId="0" applyFont="1" applyBorder="1" applyAlignment="1">
      <alignment horizontal="left" vertical="center" wrapText="1"/>
    </xf>
    <xf numFmtId="0" fontId="11" fillId="0" borderId="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4" xfId="0" applyFont="1" applyBorder="1" applyAlignment="1">
      <alignment horizontal="center" vertical="center" wrapText="1"/>
    </xf>
    <xf numFmtId="0" fontId="9" fillId="0" borderId="47" xfId="0" applyFont="1" applyBorder="1" applyAlignment="1">
      <alignment horizontal="left" vertical="center" wrapText="1"/>
    </xf>
    <xf numFmtId="0" fontId="9" fillId="0" borderId="49" xfId="0" applyFont="1" applyBorder="1" applyAlignment="1">
      <alignment horizontal="left" vertical="center" wrapText="1"/>
    </xf>
    <xf numFmtId="0" fontId="9" fillId="0" borderId="48" xfId="0" applyFont="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11" fillId="0" borderId="52" xfId="0" applyFont="1" applyBorder="1" applyAlignment="1">
      <alignment horizontal="left" vertical="center" wrapText="1"/>
    </xf>
    <xf numFmtId="0" fontId="19" fillId="2" borderId="9" xfId="0" applyFont="1" applyFill="1" applyBorder="1" applyAlignment="1">
      <alignment horizontal="center" vertical="center" wrapText="1"/>
    </xf>
    <xf numFmtId="0" fontId="11" fillId="15" borderId="2" xfId="0" applyFont="1" applyFill="1" applyBorder="1" applyAlignment="1">
      <alignment horizontal="center" vertical="center" wrapText="1"/>
    </xf>
    <xf numFmtId="0" fontId="11" fillId="0" borderId="2" xfId="0" applyFont="1" applyBorder="1" applyAlignment="1">
      <alignment horizontal="center" vertical="center"/>
    </xf>
    <xf numFmtId="0" fontId="11" fillId="0" borderId="6" xfId="0" applyFont="1" applyBorder="1" applyAlignment="1">
      <alignment horizontal="left" vertical="center" wrapText="1"/>
    </xf>
    <xf numFmtId="0" fontId="37" fillId="0" borderId="2" xfId="0" applyFont="1" applyBorder="1" applyAlignment="1">
      <alignment horizontal="left" vertical="center" wrapText="1"/>
    </xf>
    <xf numFmtId="0" fontId="11" fillId="15" borderId="9" xfId="0" applyFont="1" applyFill="1" applyBorder="1" applyAlignment="1">
      <alignment horizontal="left" vertical="center" wrapText="1"/>
    </xf>
    <xf numFmtId="0" fontId="11" fillId="15" borderId="2" xfId="0" applyFont="1" applyFill="1" applyBorder="1" applyAlignment="1">
      <alignment horizontal="left" vertical="center" wrapText="1"/>
    </xf>
    <xf numFmtId="0" fontId="19" fillId="7" borderId="3"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0" borderId="3" xfId="0" applyFont="1" applyBorder="1" applyAlignment="1">
      <alignment horizontal="center" vertical="center" wrapText="1"/>
    </xf>
    <xf numFmtId="0" fontId="28" fillId="0" borderId="3" xfId="0" applyFont="1" applyBorder="1" applyAlignment="1">
      <alignment horizontal="center" vertical="center"/>
    </xf>
    <xf numFmtId="9" fontId="11" fillId="0" borderId="3" xfId="0" applyNumberFormat="1" applyFont="1" applyBorder="1" applyAlignment="1">
      <alignment horizontal="center" vertical="center"/>
    </xf>
    <xf numFmtId="14" fontId="11" fillId="0" borderId="3" xfId="0" applyNumberFormat="1" applyFont="1" applyBorder="1" applyAlignment="1">
      <alignment horizontal="center" vertical="center"/>
    </xf>
    <xf numFmtId="0" fontId="19" fillId="2" borderId="2" xfId="0" applyFont="1" applyFill="1" applyBorder="1" applyAlignment="1">
      <alignment horizontal="center" vertical="center" wrapText="1"/>
    </xf>
    <xf numFmtId="0" fontId="19" fillId="2" borderId="3" xfId="0" applyFont="1" applyFill="1" applyBorder="1" applyAlignment="1">
      <alignment horizontal="left" wrapText="1"/>
    </xf>
    <xf numFmtId="0" fontId="9" fillId="15" borderId="2" xfId="0" applyFont="1" applyFill="1" applyBorder="1" applyAlignment="1">
      <alignment horizontal="left" vertical="center" wrapText="1"/>
    </xf>
    <xf numFmtId="0" fontId="37" fillId="0" borderId="3" xfId="0" applyFont="1" applyBorder="1" applyAlignment="1">
      <alignment horizontal="center" vertical="center" wrapText="1"/>
    </xf>
    <xf numFmtId="0" fontId="11" fillId="3" borderId="42"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8" fillId="0" borderId="0" xfId="0" applyFont="1" applyAlignment="1">
      <alignment horizontal="center" wrapText="1"/>
    </xf>
    <xf numFmtId="0" fontId="18" fillId="0" borderId="0" xfId="0" applyFont="1" applyAlignment="1">
      <alignment horizontal="center"/>
    </xf>
    <xf numFmtId="0" fontId="11" fillId="0" borderId="9" xfId="0" applyFont="1" applyBorder="1" applyAlignment="1">
      <alignment horizontal="left" vertical="center" wrapText="1"/>
    </xf>
    <xf numFmtId="0" fontId="9" fillId="0" borderId="2" xfId="0" applyFont="1" applyBorder="1" applyAlignment="1">
      <alignment horizontal="center" vertical="center" wrapText="1"/>
    </xf>
    <xf numFmtId="0" fontId="11" fillId="3"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8" fillId="0" borderId="8" xfId="0" applyFont="1" applyBorder="1" applyAlignment="1">
      <alignment horizontal="center" wrapText="1"/>
    </xf>
    <xf numFmtId="0" fontId="11" fillId="3" borderId="6" xfId="0" applyFont="1" applyFill="1" applyBorder="1" applyAlignment="1">
      <alignment horizontal="left" vertical="center" wrapText="1"/>
    </xf>
    <xf numFmtId="0" fontId="11" fillId="3" borderId="41" xfId="0" applyFont="1" applyFill="1" applyBorder="1" applyAlignment="1">
      <alignment horizontal="left" wrapText="1"/>
    </xf>
    <xf numFmtId="0" fontId="11" fillId="3" borderId="3" xfId="0" applyFont="1" applyFill="1" applyBorder="1" applyAlignment="1">
      <alignment horizontal="center" vertical="center" wrapText="1"/>
    </xf>
    <xf numFmtId="0" fontId="11" fillId="0" borderId="8" xfId="0" applyFont="1" applyBorder="1" applyAlignment="1">
      <alignment horizontal="center" vertical="center" wrapText="1"/>
    </xf>
    <xf numFmtId="0" fontId="19" fillId="2" borderId="4" xfId="0" applyFont="1" applyFill="1" applyBorder="1" applyAlignment="1">
      <alignment horizontal="center" vertical="center" wrapText="1"/>
    </xf>
    <xf numFmtId="0" fontId="11" fillId="0" borderId="3" xfId="0" applyFont="1" applyBorder="1" applyAlignment="1">
      <alignment horizontal="center" wrapText="1"/>
    </xf>
    <xf numFmtId="0" fontId="11" fillId="0" borderId="3" xfId="0" applyFont="1" applyBorder="1" applyAlignment="1">
      <alignment horizontal="left"/>
    </xf>
    <xf numFmtId="0" fontId="19" fillId="2" borderId="40" xfId="0" applyFont="1" applyFill="1" applyBorder="1" applyAlignment="1">
      <alignment horizontal="center" vertical="center" wrapText="1"/>
    </xf>
    <xf numFmtId="0" fontId="19" fillId="2" borderId="41" xfId="0" applyFont="1" applyFill="1" applyBorder="1" applyAlignment="1">
      <alignment horizontal="center" vertical="center" wrapText="1"/>
    </xf>
  </cellXfs>
  <cellStyles count="5">
    <cellStyle name="Celda de comprobación" xfId="2" builtinId="23"/>
    <cellStyle name="Hipervínculo" xfId="4" builtinId="8"/>
    <cellStyle name="Hyperlink" xfId="3"/>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3</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7272" y="446706"/>
          <a:ext cx="2886074" cy="75716"/>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9" name="CuadroTexto 4">
          <a:extLst>
            <a:ext uri="{FF2B5EF4-FFF2-40B4-BE49-F238E27FC236}">
              <a16:creationId xmlns:a16="http://schemas.microsoft.com/office/drawing/2014/main" id="{00000000-0008-0000-0000-000009000000}"/>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123826</xdr:rowOff>
    </xdr:from>
    <xdr:to>
      <xdr:col>4</xdr:col>
      <xdr:colOff>2971799</xdr:colOff>
      <xdr:row>3</xdr:row>
      <xdr:rowOff>250233</xdr:rowOff>
    </xdr:to>
    <xdr:grpSp>
      <xdr:nvGrpSpPr>
        <xdr:cNvPr id="10" name="Group 8">
          <a:extLst>
            <a:ext uri="{FF2B5EF4-FFF2-40B4-BE49-F238E27FC236}">
              <a16:creationId xmlns:a16="http://schemas.microsoft.com/office/drawing/2014/main" id="{00000000-0008-0000-0000-00000A000000}"/>
            </a:ext>
          </a:extLst>
        </xdr:cNvPr>
        <xdr:cNvGrpSpPr>
          <a:grpSpLocks/>
        </xdr:cNvGrpSpPr>
      </xdr:nvGrpSpPr>
      <xdr:grpSpPr bwMode="auto">
        <a:xfrm>
          <a:off x="8327272" y="446707"/>
          <a:ext cx="2886074" cy="287848"/>
          <a:chOff x="2381" y="720"/>
          <a:chExt cx="3154" cy="65"/>
        </a:xfrm>
      </xdr:grpSpPr>
      <xdr:pic>
        <xdr:nvPicPr>
          <xdr:cNvPr id="11" name="6 Imagen">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162371</xdr:rowOff>
    </xdr:to>
    <xdr:pic>
      <xdr:nvPicPr>
        <xdr:cNvPr id="13" name="Imagen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4"/>
        <a:stretch>
          <a:fillRect/>
        </a:stretch>
      </xdr:blipFill>
      <xdr:spPr>
        <a:xfrm>
          <a:off x="9505950" y="371475"/>
          <a:ext cx="1533526" cy="276671"/>
        </a:xfrm>
        <a:prstGeom prst="rect">
          <a:avLst/>
        </a:prstGeom>
      </xdr:spPr>
    </xdr:pic>
    <xdr:clientData/>
  </xdr:twoCellAnchor>
  <xdr:twoCellAnchor>
    <xdr:from>
      <xdr:col>0</xdr:col>
      <xdr:colOff>28575</xdr:colOff>
      <xdr:row>0</xdr:row>
      <xdr:rowOff>19051</xdr:rowOff>
    </xdr:from>
    <xdr:to>
      <xdr:col>0</xdr:col>
      <xdr:colOff>2409824</xdr:colOff>
      <xdr:row>3</xdr:row>
      <xdr:rowOff>0</xdr:rowOff>
    </xdr:to>
    <xdr:pic>
      <xdr:nvPicPr>
        <xdr:cNvPr id="14" name="18 Imagen" descr="Logo CSJ RGB_01">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15" name="CuadroTexto 4">
          <a:extLst>
            <a:ext uri="{FF2B5EF4-FFF2-40B4-BE49-F238E27FC236}">
              <a16:creationId xmlns:a16="http://schemas.microsoft.com/office/drawing/2014/main" id="{00000000-0008-0000-0000-00000F000000}"/>
            </a:ext>
          </a:extLst>
        </xdr:cNvPr>
        <xdr:cNvSpPr txBox="1"/>
      </xdr:nvSpPr>
      <xdr:spPr>
        <a:xfrm>
          <a:off x="8134350"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3</xdr:row>
      <xdr:rowOff>38100</xdr:rowOff>
    </xdr:to>
    <xdr:grpSp>
      <xdr:nvGrpSpPr>
        <xdr:cNvPr id="16" name="Group 8">
          <a:extLst>
            <a:ext uri="{FF2B5EF4-FFF2-40B4-BE49-F238E27FC236}">
              <a16:creationId xmlns:a16="http://schemas.microsoft.com/office/drawing/2014/main" id="{00000000-0008-0000-0000-000010000000}"/>
            </a:ext>
          </a:extLst>
        </xdr:cNvPr>
        <xdr:cNvGrpSpPr>
          <a:grpSpLocks/>
        </xdr:cNvGrpSpPr>
      </xdr:nvGrpSpPr>
      <xdr:grpSpPr bwMode="auto">
        <a:xfrm>
          <a:off x="8327272" y="446706"/>
          <a:ext cx="2886074" cy="75716"/>
          <a:chOff x="2381" y="720"/>
          <a:chExt cx="3154" cy="65"/>
        </a:xfrm>
      </xdr:grpSpPr>
      <xdr:pic>
        <xdr:nvPicPr>
          <xdr:cNvPr id="17" name="6 Imagen">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7 Imagen">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a:stretch>
          <a:fillRect/>
        </a:stretch>
      </xdr:blipFill>
      <xdr:spPr>
        <a:xfrm>
          <a:off x="8315325" y="371475"/>
          <a:ext cx="1533526" cy="271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742950</xdr:colOff>
      <xdr:row>0</xdr:row>
      <xdr:rowOff>0</xdr:rowOff>
    </xdr:from>
    <xdr:to>
      <xdr:col>0</xdr:col>
      <xdr:colOff>2409825</xdr:colOff>
      <xdr:row>1</xdr:row>
      <xdr:rowOff>161925</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0"/>
          <a:ext cx="16668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0</xdr:rowOff>
    </xdr:from>
    <xdr:to>
      <xdr:col>5</xdr:col>
      <xdr:colOff>2905125</xdr:colOff>
      <xdr:row>1</xdr:row>
      <xdr:rowOff>171450</xdr:rowOff>
    </xdr:to>
    <xdr:sp macro="" textlink="">
      <xdr:nvSpPr>
        <xdr:cNvPr id="3" name="CuadroTexto 4">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02000000}"/>
            </a:ext>
          </a:extLst>
        </xdr:cNvPr>
        <xdr:cNvSpPr txBox="1"/>
      </xdr:nvSpPr>
      <xdr:spPr>
        <a:xfrm>
          <a:off x="8667750" y="0"/>
          <a:ext cx="1743075" cy="45720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543801" y="447675"/>
          <a:ext cx="2886074" cy="13335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32929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1109382</xdr:colOff>
      <xdr:row>2</xdr:row>
      <xdr:rowOff>95250</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23764"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38458588" y="0"/>
          <a:ext cx="230841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1606826</xdr:colOff>
      <xdr:row>1</xdr:row>
      <xdr:rowOff>277223</xdr:rowOff>
    </xdr:from>
    <xdr:to>
      <xdr:col>21</xdr:col>
      <xdr:colOff>538370</xdr:colOff>
      <xdr:row>2</xdr:row>
      <xdr:rowOff>176369</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4899502" y="579782"/>
          <a:ext cx="5621456" cy="201705"/>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785700</xdr:colOff>
      <xdr:row>2</xdr:row>
      <xdr:rowOff>261745</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38602925" y="513140"/>
          <a:ext cx="2058206" cy="3537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1109382</xdr:colOff>
      <xdr:row>2</xdr:row>
      <xdr:rowOff>95250</xdr:rowOff>
    </xdr:to>
    <xdr:pic>
      <xdr:nvPicPr>
        <xdr:cNvPr id="2" name="18 Imagen" descr="Logo CSJ RGB_01">
          <a:extLst>
            <a:ext uri="{FF2B5EF4-FFF2-40B4-BE49-F238E27FC236}">
              <a16:creationId xmlns:a16="http://schemas.microsoft.com/office/drawing/2014/main" id="{841B63A0-06ED-44F0-B7EE-C85F7F1E02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1928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0</xdr:colOff>
      <xdr:row>0</xdr:row>
      <xdr:rowOff>0</xdr:rowOff>
    </xdr:from>
    <xdr:to>
      <xdr:col>17</xdr:col>
      <xdr:colOff>0</xdr:colOff>
      <xdr:row>2</xdr:row>
      <xdr:rowOff>17317</xdr:rowOff>
    </xdr:to>
    <xdr:sp macro="" textlink="">
      <xdr:nvSpPr>
        <xdr:cNvPr id="3" name="CuadroTexto 4">
          <a:extLst>
            <a:ext uri="{FF2B5EF4-FFF2-40B4-BE49-F238E27FC236}">
              <a16:creationId xmlns:a16="http://schemas.microsoft.com/office/drawing/2014/main" id="{E7474178-BDB0-448A-AE44-B11EBF173794}"/>
            </a:ext>
          </a:extLst>
        </xdr:cNvPr>
        <xdr:cNvSpPr txBox="1"/>
      </xdr:nvSpPr>
      <xdr:spPr>
        <a:xfrm>
          <a:off x="37408037" y="0"/>
          <a:ext cx="2390775"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12</xdr:col>
      <xdr:colOff>1606826</xdr:colOff>
      <xdr:row>1</xdr:row>
      <xdr:rowOff>277223</xdr:rowOff>
    </xdr:from>
    <xdr:to>
      <xdr:col>17</xdr:col>
      <xdr:colOff>538370</xdr:colOff>
      <xdr:row>2</xdr:row>
      <xdr:rowOff>176369</xdr:rowOff>
    </xdr:to>
    <xdr:grpSp>
      <xdr:nvGrpSpPr>
        <xdr:cNvPr id="4" name="Group 8">
          <a:extLst>
            <a:ext uri="{FF2B5EF4-FFF2-40B4-BE49-F238E27FC236}">
              <a16:creationId xmlns:a16="http://schemas.microsoft.com/office/drawing/2014/main" id="{023968D9-1D74-49F7-9491-4CA006A96038}"/>
            </a:ext>
          </a:extLst>
        </xdr:cNvPr>
        <xdr:cNvGrpSpPr>
          <a:grpSpLocks/>
        </xdr:cNvGrpSpPr>
      </xdr:nvGrpSpPr>
      <xdr:grpSpPr bwMode="auto">
        <a:xfrm>
          <a:off x="30426224" y="579235"/>
          <a:ext cx="6806628" cy="201158"/>
          <a:chOff x="2381" y="720"/>
          <a:chExt cx="3154" cy="65"/>
        </a:xfrm>
      </xdr:grpSpPr>
      <xdr:pic>
        <xdr:nvPicPr>
          <xdr:cNvPr id="5" name="6 Imagen">
            <a:extLst>
              <a:ext uri="{FF2B5EF4-FFF2-40B4-BE49-F238E27FC236}">
                <a16:creationId xmlns:a16="http://schemas.microsoft.com/office/drawing/2014/main" id="{D1A6C00D-5D49-4F1D-90FF-583CE8B932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E2DCB3FC-628C-4C71-ADB0-385D5552868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16</xdr:col>
      <xdr:colOff>0</xdr:colOff>
      <xdr:row>1</xdr:row>
      <xdr:rowOff>210581</xdr:rowOff>
    </xdr:from>
    <xdr:to>
      <xdr:col>17</xdr:col>
      <xdr:colOff>460201</xdr:colOff>
      <xdr:row>2</xdr:row>
      <xdr:rowOff>261745</xdr:rowOff>
    </xdr:to>
    <xdr:pic>
      <xdr:nvPicPr>
        <xdr:cNvPr id="7" name="Imagen 6">
          <a:extLst>
            <a:ext uri="{FF2B5EF4-FFF2-40B4-BE49-F238E27FC236}">
              <a16:creationId xmlns:a16="http://schemas.microsoft.com/office/drawing/2014/main" id="{6BA2B69B-69E2-4164-BEAD-FCD410372842}"/>
            </a:ext>
          </a:extLst>
        </xdr:cNvPr>
        <xdr:cNvPicPr>
          <a:picLocks noChangeAspect="1"/>
        </xdr:cNvPicPr>
      </xdr:nvPicPr>
      <xdr:blipFill>
        <a:blip xmlns:r="http://schemas.openxmlformats.org/officeDocument/2006/relationships" r:embed="rId4"/>
        <a:stretch>
          <a:fillRect/>
        </a:stretch>
      </xdr:blipFill>
      <xdr:spPr>
        <a:xfrm>
          <a:off x="37552374" y="515381"/>
          <a:ext cx="2057226" cy="3559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1109382</xdr:colOff>
      <xdr:row>2</xdr:row>
      <xdr:rowOff>95250</xdr:rowOff>
    </xdr:to>
    <xdr:pic>
      <xdr:nvPicPr>
        <xdr:cNvPr id="2" name="18 Imagen" descr="Logo CSJ RGB_01">
          <a:extLst>
            <a:ext uri="{FF2B5EF4-FFF2-40B4-BE49-F238E27FC236}">
              <a16:creationId xmlns:a16="http://schemas.microsoft.com/office/drawing/2014/main" id="{2B17AAF9-A782-436D-B73D-AAAF77EED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1928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0</xdr:colOff>
      <xdr:row>0</xdr:row>
      <xdr:rowOff>0</xdr:rowOff>
    </xdr:from>
    <xdr:to>
      <xdr:col>17</xdr:col>
      <xdr:colOff>0</xdr:colOff>
      <xdr:row>2</xdr:row>
      <xdr:rowOff>17317</xdr:rowOff>
    </xdr:to>
    <xdr:sp macro="" textlink="">
      <xdr:nvSpPr>
        <xdr:cNvPr id="3" name="CuadroTexto 4">
          <a:extLst>
            <a:ext uri="{FF2B5EF4-FFF2-40B4-BE49-F238E27FC236}">
              <a16:creationId xmlns:a16="http://schemas.microsoft.com/office/drawing/2014/main" id="{0BE80023-D676-48DB-AD93-FF226D1156E2}"/>
            </a:ext>
          </a:extLst>
        </xdr:cNvPr>
        <xdr:cNvSpPr txBox="1"/>
      </xdr:nvSpPr>
      <xdr:spPr>
        <a:xfrm>
          <a:off x="35052000" y="0"/>
          <a:ext cx="1609725"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12</xdr:col>
      <xdr:colOff>1606826</xdr:colOff>
      <xdr:row>1</xdr:row>
      <xdr:rowOff>277223</xdr:rowOff>
    </xdr:from>
    <xdr:to>
      <xdr:col>17</xdr:col>
      <xdr:colOff>538370</xdr:colOff>
      <xdr:row>2</xdr:row>
      <xdr:rowOff>176369</xdr:rowOff>
    </xdr:to>
    <xdr:grpSp>
      <xdr:nvGrpSpPr>
        <xdr:cNvPr id="4" name="Group 8">
          <a:extLst>
            <a:ext uri="{FF2B5EF4-FFF2-40B4-BE49-F238E27FC236}">
              <a16:creationId xmlns:a16="http://schemas.microsoft.com/office/drawing/2014/main" id="{529503B0-2CFF-4F9F-ACD4-45F9C097B59E}"/>
            </a:ext>
          </a:extLst>
        </xdr:cNvPr>
        <xdr:cNvGrpSpPr>
          <a:grpSpLocks/>
        </xdr:cNvGrpSpPr>
      </xdr:nvGrpSpPr>
      <xdr:grpSpPr bwMode="auto">
        <a:xfrm>
          <a:off x="30689826" y="578848"/>
          <a:ext cx="6503919" cy="200771"/>
          <a:chOff x="2381" y="720"/>
          <a:chExt cx="3154" cy="65"/>
        </a:xfrm>
      </xdr:grpSpPr>
      <xdr:pic>
        <xdr:nvPicPr>
          <xdr:cNvPr id="5" name="6 Imagen">
            <a:extLst>
              <a:ext uri="{FF2B5EF4-FFF2-40B4-BE49-F238E27FC236}">
                <a16:creationId xmlns:a16="http://schemas.microsoft.com/office/drawing/2014/main" id="{181CA38A-989E-4F1B-95DE-E8C8FD1709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836772AD-D4D1-47DC-B5FB-872F46790C6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16</xdr:col>
      <xdr:colOff>0</xdr:colOff>
      <xdr:row>1</xdr:row>
      <xdr:rowOff>210581</xdr:rowOff>
    </xdr:from>
    <xdr:to>
      <xdr:col>17</xdr:col>
      <xdr:colOff>460201</xdr:colOff>
      <xdr:row>2</xdr:row>
      <xdr:rowOff>261745</xdr:rowOff>
    </xdr:to>
    <xdr:pic>
      <xdr:nvPicPr>
        <xdr:cNvPr id="7" name="Imagen 6">
          <a:extLst>
            <a:ext uri="{FF2B5EF4-FFF2-40B4-BE49-F238E27FC236}">
              <a16:creationId xmlns:a16="http://schemas.microsoft.com/office/drawing/2014/main" id="{45640093-E514-43F9-B617-A0EDEA13C5B7}"/>
            </a:ext>
          </a:extLst>
        </xdr:cNvPr>
        <xdr:cNvPicPr>
          <a:picLocks noChangeAspect="1"/>
        </xdr:cNvPicPr>
      </xdr:nvPicPr>
      <xdr:blipFill>
        <a:blip xmlns:r="http://schemas.openxmlformats.org/officeDocument/2006/relationships" r:embed="rId4"/>
        <a:stretch>
          <a:fillRect/>
        </a:stretch>
      </xdr:blipFill>
      <xdr:spPr>
        <a:xfrm>
          <a:off x="35052000" y="515381"/>
          <a:ext cx="2069926" cy="3559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1109382</xdr:colOff>
      <xdr:row>2</xdr:row>
      <xdr:rowOff>95250</xdr:rowOff>
    </xdr:to>
    <xdr:pic>
      <xdr:nvPicPr>
        <xdr:cNvPr id="2" name="18 Imagen" descr="Logo CSJ RGB_01">
          <a:extLst>
            <a:ext uri="{FF2B5EF4-FFF2-40B4-BE49-F238E27FC236}">
              <a16:creationId xmlns:a16="http://schemas.microsoft.com/office/drawing/2014/main" id="{51781689-AEFB-4634-A142-03539457C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1928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0</xdr:colOff>
      <xdr:row>0</xdr:row>
      <xdr:rowOff>0</xdr:rowOff>
    </xdr:from>
    <xdr:to>
      <xdr:col>17</xdr:col>
      <xdr:colOff>0</xdr:colOff>
      <xdr:row>2</xdr:row>
      <xdr:rowOff>17317</xdr:rowOff>
    </xdr:to>
    <xdr:sp macro="" textlink="">
      <xdr:nvSpPr>
        <xdr:cNvPr id="3" name="CuadroTexto 4">
          <a:extLst>
            <a:ext uri="{FF2B5EF4-FFF2-40B4-BE49-F238E27FC236}">
              <a16:creationId xmlns:a16="http://schemas.microsoft.com/office/drawing/2014/main" id="{A23B9187-6F2C-4D86-A74F-815C218F3056}"/>
            </a:ext>
          </a:extLst>
        </xdr:cNvPr>
        <xdr:cNvSpPr txBox="1"/>
      </xdr:nvSpPr>
      <xdr:spPr>
        <a:xfrm>
          <a:off x="35052000" y="0"/>
          <a:ext cx="1609725"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12</xdr:col>
      <xdr:colOff>1606826</xdr:colOff>
      <xdr:row>1</xdr:row>
      <xdr:rowOff>277223</xdr:rowOff>
    </xdr:from>
    <xdr:to>
      <xdr:col>17</xdr:col>
      <xdr:colOff>538370</xdr:colOff>
      <xdr:row>2</xdr:row>
      <xdr:rowOff>176369</xdr:rowOff>
    </xdr:to>
    <xdr:grpSp>
      <xdr:nvGrpSpPr>
        <xdr:cNvPr id="4" name="Group 8">
          <a:extLst>
            <a:ext uri="{FF2B5EF4-FFF2-40B4-BE49-F238E27FC236}">
              <a16:creationId xmlns:a16="http://schemas.microsoft.com/office/drawing/2014/main" id="{034CD2C4-416D-4993-9B8A-D46313F856F1}"/>
            </a:ext>
          </a:extLst>
        </xdr:cNvPr>
        <xdr:cNvGrpSpPr>
          <a:grpSpLocks/>
        </xdr:cNvGrpSpPr>
      </xdr:nvGrpSpPr>
      <xdr:grpSpPr bwMode="auto">
        <a:xfrm>
          <a:off x="30689826" y="578848"/>
          <a:ext cx="6503919" cy="200771"/>
          <a:chOff x="2381" y="720"/>
          <a:chExt cx="3154" cy="65"/>
        </a:xfrm>
      </xdr:grpSpPr>
      <xdr:pic>
        <xdr:nvPicPr>
          <xdr:cNvPr id="5" name="6 Imagen">
            <a:extLst>
              <a:ext uri="{FF2B5EF4-FFF2-40B4-BE49-F238E27FC236}">
                <a16:creationId xmlns:a16="http://schemas.microsoft.com/office/drawing/2014/main" id="{3B9228E2-930C-4249-BBC7-D883CAAF066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123727C7-6B93-4711-A8A7-1AD70067CD6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16</xdr:col>
      <xdr:colOff>0</xdr:colOff>
      <xdr:row>1</xdr:row>
      <xdr:rowOff>210581</xdr:rowOff>
    </xdr:from>
    <xdr:to>
      <xdr:col>17</xdr:col>
      <xdr:colOff>460201</xdr:colOff>
      <xdr:row>2</xdr:row>
      <xdr:rowOff>261745</xdr:rowOff>
    </xdr:to>
    <xdr:pic>
      <xdr:nvPicPr>
        <xdr:cNvPr id="7" name="Imagen 6">
          <a:extLst>
            <a:ext uri="{FF2B5EF4-FFF2-40B4-BE49-F238E27FC236}">
              <a16:creationId xmlns:a16="http://schemas.microsoft.com/office/drawing/2014/main" id="{C9513C1F-FD77-4526-BC97-CD59385D6980}"/>
            </a:ext>
          </a:extLst>
        </xdr:cNvPr>
        <xdr:cNvPicPr>
          <a:picLocks noChangeAspect="1"/>
        </xdr:cNvPicPr>
      </xdr:nvPicPr>
      <xdr:blipFill>
        <a:blip xmlns:r="http://schemas.openxmlformats.org/officeDocument/2006/relationships" r:embed="rId4"/>
        <a:stretch>
          <a:fillRect/>
        </a:stretch>
      </xdr:blipFill>
      <xdr:spPr>
        <a:xfrm>
          <a:off x="35052000" y="515381"/>
          <a:ext cx="2069926" cy="3559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1109382</xdr:colOff>
      <xdr:row>2</xdr:row>
      <xdr:rowOff>95250</xdr:rowOff>
    </xdr:to>
    <xdr:pic>
      <xdr:nvPicPr>
        <xdr:cNvPr id="2" name="18 Imagen" descr="Logo CSJ RGB_01">
          <a:extLst>
            <a:ext uri="{FF2B5EF4-FFF2-40B4-BE49-F238E27FC236}">
              <a16:creationId xmlns:a16="http://schemas.microsoft.com/office/drawing/2014/main" id="{9AACEF20-F941-4BBF-8BD3-AAEA7FFF5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1928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0</xdr:colOff>
      <xdr:row>0</xdr:row>
      <xdr:rowOff>0</xdr:rowOff>
    </xdr:from>
    <xdr:to>
      <xdr:col>17</xdr:col>
      <xdr:colOff>0</xdr:colOff>
      <xdr:row>2</xdr:row>
      <xdr:rowOff>17317</xdr:rowOff>
    </xdr:to>
    <xdr:sp macro="" textlink="">
      <xdr:nvSpPr>
        <xdr:cNvPr id="3" name="CuadroTexto 4">
          <a:extLst>
            <a:ext uri="{FF2B5EF4-FFF2-40B4-BE49-F238E27FC236}">
              <a16:creationId xmlns:a16="http://schemas.microsoft.com/office/drawing/2014/main" id="{B382658C-84D7-4749-94F1-454C8CDA2C62}"/>
            </a:ext>
          </a:extLst>
        </xdr:cNvPr>
        <xdr:cNvSpPr txBox="1"/>
      </xdr:nvSpPr>
      <xdr:spPr>
        <a:xfrm>
          <a:off x="35052000" y="0"/>
          <a:ext cx="1609725"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12</xdr:col>
      <xdr:colOff>1606826</xdr:colOff>
      <xdr:row>1</xdr:row>
      <xdr:rowOff>277223</xdr:rowOff>
    </xdr:from>
    <xdr:to>
      <xdr:col>17</xdr:col>
      <xdr:colOff>538370</xdr:colOff>
      <xdr:row>2</xdr:row>
      <xdr:rowOff>176369</xdr:rowOff>
    </xdr:to>
    <xdr:grpSp>
      <xdr:nvGrpSpPr>
        <xdr:cNvPr id="4" name="Group 8">
          <a:extLst>
            <a:ext uri="{FF2B5EF4-FFF2-40B4-BE49-F238E27FC236}">
              <a16:creationId xmlns:a16="http://schemas.microsoft.com/office/drawing/2014/main" id="{59B7DEEF-024A-46FA-855D-452E9CE1E011}"/>
            </a:ext>
          </a:extLst>
        </xdr:cNvPr>
        <xdr:cNvGrpSpPr>
          <a:grpSpLocks/>
        </xdr:cNvGrpSpPr>
      </xdr:nvGrpSpPr>
      <xdr:grpSpPr bwMode="auto">
        <a:xfrm>
          <a:off x="30689826" y="578848"/>
          <a:ext cx="6503919" cy="200771"/>
          <a:chOff x="2381" y="720"/>
          <a:chExt cx="3154" cy="65"/>
        </a:xfrm>
      </xdr:grpSpPr>
      <xdr:pic>
        <xdr:nvPicPr>
          <xdr:cNvPr id="5" name="6 Imagen">
            <a:extLst>
              <a:ext uri="{FF2B5EF4-FFF2-40B4-BE49-F238E27FC236}">
                <a16:creationId xmlns:a16="http://schemas.microsoft.com/office/drawing/2014/main" id="{ACF7EEDD-23DE-4D9F-A192-EB01519319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F899B257-D1BB-40E3-83CE-F66927D2459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16</xdr:col>
      <xdr:colOff>0</xdr:colOff>
      <xdr:row>1</xdr:row>
      <xdr:rowOff>210581</xdr:rowOff>
    </xdr:from>
    <xdr:to>
      <xdr:col>17</xdr:col>
      <xdr:colOff>460201</xdr:colOff>
      <xdr:row>2</xdr:row>
      <xdr:rowOff>261745</xdr:rowOff>
    </xdr:to>
    <xdr:pic>
      <xdr:nvPicPr>
        <xdr:cNvPr id="7" name="Imagen 6">
          <a:extLst>
            <a:ext uri="{FF2B5EF4-FFF2-40B4-BE49-F238E27FC236}">
              <a16:creationId xmlns:a16="http://schemas.microsoft.com/office/drawing/2014/main" id="{8C38C398-A9BF-4CA4-9467-DAE809CDBCDC}"/>
            </a:ext>
          </a:extLst>
        </xdr:cNvPr>
        <xdr:cNvPicPr>
          <a:picLocks noChangeAspect="1"/>
        </xdr:cNvPicPr>
      </xdr:nvPicPr>
      <xdr:blipFill>
        <a:blip xmlns:r="http://schemas.openxmlformats.org/officeDocument/2006/relationships" r:embed="rId4"/>
        <a:stretch>
          <a:fillRect/>
        </a:stretch>
      </xdr:blipFill>
      <xdr:spPr>
        <a:xfrm>
          <a:off x="35052000" y="515381"/>
          <a:ext cx="2069926" cy="3559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hyperlink" Target="SST\Evidencias%20Plan%20de%20Acci&#243;n%202022\49" TargetMode="External"/><Relationship Id="rId13" Type="http://schemas.openxmlformats.org/officeDocument/2006/relationships/hyperlink" Target="MEJORAMIENTO%20INFRAESTRUCTURA\OFICIO%20INFORME%20PLANTA%20DE%20PERSONAL%20POR%20DESPACHO%20Y%20SEDES.pdf" TargetMode="External"/><Relationship Id="rId18" Type="http://schemas.openxmlformats.org/officeDocument/2006/relationships/hyperlink" Target="GESTION%20HUMANA\2022\EVIDENCIAS\HISTORIAS%20LABORALES\CERTIFICACIONES%20CUMPLIMIENTO%20REQUISITOS" TargetMode="External"/><Relationship Id="rId26" Type="http://schemas.openxmlformats.org/officeDocument/2006/relationships/vmlDrawing" Target="../drawings/vmlDrawing2.vml"/><Relationship Id="rId3" Type="http://schemas.openxmlformats.org/officeDocument/2006/relationships/hyperlink" Target="SST\Evidencias%20Plan%20de%20Acci&#243;n%202022\44" TargetMode="External"/><Relationship Id="rId21" Type="http://schemas.openxmlformats.org/officeDocument/2006/relationships/hyperlink" Target="GESTION%20HUMANA\2022\EVIDENCIAS\PQR\Informe%20PQR%20ENERO%20A%20MARZO%202022.xlsx" TargetMode="External"/><Relationship Id="rId7" Type="http://schemas.openxmlformats.org/officeDocument/2006/relationships/hyperlink" Target="SST\Evidencias%20Plan%20de%20Acci&#243;n%202022\48" TargetMode="External"/><Relationship Id="rId12" Type="http://schemas.openxmlformats.org/officeDocument/2006/relationships/hyperlink" Target="ADQUISICI&#210;N%20DE%20BYS\PLAN%20ANUAL%20DE%20ADQUISICIONES%20Y%20GESTION%20CONTRACTUAL\seguimiento%20ejecuci&#243;n%20contractual.xlsx" TargetMode="External"/><Relationship Id="rId17" Type="http://schemas.openxmlformats.org/officeDocument/2006/relationships/hyperlink" Target="GESTION%20HUMANA\2022\EVIDENCIAS\HISTORIAS%20LABORALES" TargetMode="External"/><Relationship Id="rId25" Type="http://schemas.openxmlformats.org/officeDocument/2006/relationships/drawing" Target="../drawings/drawing4.xml"/><Relationship Id="rId2" Type="http://schemas.openxmlformats.org/officeDocument/2006/relationships/hyperlink" Target="SST\Evidencias%20Plan%20de%20Acci&#243;n%202022\43" TargetMode="External"/><Relationship Id="rId16" Type="http://schemas.openxmlformats.org/officeDocument/2006/relationships/hyperlink" Target="MEJORAMIENTO%20INFRAESTRUCTURA\OFICIOS%20SOLICITUD%20DONACION%20LOTES%20%20ALCALDES.pdf" TargetMode="External"/><Relationship Id="rId20" Type="http://schemas.openxmlformats.org/officeDocument/2006/relationships/hyperlink" Target="GESTION%20HUMANA\2022\EVIDENCIAS\NOMINAS" TargetMode="External"/><Relationship Id="rId1" Type="http://schemas.openxmlformats.org/officeDocument/2006/relationships/hyperlink" Target="SST\Evidencias%20Plan%20de%20Acci&#243;n%202022\42\SEGUIMIENTO%20PSICOSOCIAL%202022.xlsx" TargetMode="External"/><Relationship Id="rId6" Type="http://schemas.openxmlformats.org/officeDocument/2006/relationships/hyperlink" Target="SST\Evidencias%20Plan%20de%20Acci&#243;n%202022\47" TargetMode="External"/><Relationship Id="rId11" Type="http://schemas.openxmlformats.org/officeDocument/2006/relationships/hyperlink" Target="SST\Evidencias%20Plan%20de%20Acci&#243;n%202022\52" TargetMode="External"/><Relationship Id="rId24" Type="http://schemas.openxmlformats.org/officeDocument/2006/relationships/printerSettings" Target="../printerSettings/printerSettings4.bin"/><Relationship Id="rId5" Type="http://schemas.openxmlformats.org/officeDocument/2006/relationships/hyperlink" Target="SST\Evidencias%20Plan%20de%20Acci&#243;n%202022\46" TargetMode="External"/><Relationship Id="rId15" Type="http://schemas.openxmlformats.org/officeDocument/2006/relationships/hyperlink" Target="MEJORAMIENTO%20INFRAESTRUCTURA\TOTAL%20SERVIDORES%20JUDICIALES%20POR%20DESPACHO%20Y%20SEDES%20CON%20CORTE%20A%20MARZO%2028%20DE%202022.xlsx" TargetMode="External"/><Relationship Id="rId23" Type="http://schemas.openxmlformats.org/officeDocument/2006/relationships/hyperlink" Target="file:///C:\Users\Juan%20Manuel%20Daza\Desktop\JMD\9)%20INFORME%20PROCESOS%20PASIVO%20CONTINGENTE\PASIVO%20CONTINGENTE%202022\PRIMER%20TRIMESTRE%202022%20-%20CUADRO%20DE%20PROCESOS%20JUDICIALES%20ACTIVOS%20RIOHACHA%20DEFINITIVO.xlsx" TargetMode="External"/><Relationship Id="rId10" Type="http://schemas.openxmlformats.org/officeDocument/2006/relationships/hyperlink" Target="SST\Evidencias%20Plan%20de%20Acci&#243;n%202022\51" TargetMode="External"/><Relationship Id="rId19" Type="http://schemas.openxmlformats.org/officeDocument/2006/relationships/hyperlink" Target="GESTION%20HUMANA\2022\EVIDENCIAS\HISTORIAS%20LABORALES\HOJAS%20DE%20VIDA%20PERSONAL%20NUEVO%20DE%20ENERO%20A%20MARZO%202022.xlsx" TargetMode="External"/><Relationship Id="rId4" Type="http://schemas.openxmlformats.org/officeDocument/2006/relationships/hyperlink" Target="SST\Evidencias%20Plan%20de%20Acci&#243;n%202022\45" TargetMode="External"/><Relationship Id="rId9" Type="http://schemas.openxmlformats.org/officeDocument/2006/relationships/hyperlink" Target="SST\Evidencias%20Plan%20de%20Acci&#243;n%202022\50" TargetMode="External"/><Relationship Id="rId14" Type="http://schemas.openxmlformats.org/officeDocument/2006/relationships/hyperlink" Target="MEJORAMIENTO%20INFRAESTRUCTURA\solicitud%20planta%20de%20personal%20por%20edificio.pdf" TargetMode="External"/><Relationship Id="rId22" Type="http://schemas.openxmlformats.org/officeDocument/2006/relationships/hyperlink" Target="COMPRAS%20PUBLICAS\INDICADORES\seguimiento%20ejecuci&#243;n%20contractual%202022.xlsx" TargetMode="External"/><Relationship Id="rId27"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ADQUISICI&#210;N%20DE%20BYS\PLAN%20ANUAL%20DE%20ADQUISICIONES%20Y%20GESTION%20CONTRACTUAL\seguimiento%20ejecuci&#243;n%20contractual.xlsx"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ADQUISICI&#210;N%20DE%20BYS\PLAN%20ANUAL%20DE%20ADQUISICIONES%20Y%20GESTION%20CONTRACTUAL\seguimiento%20ejecuci&#243;n%20contractual.xlsx"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ADQUISICI&#210;N%20DE%20BYS\PLAN%20ANUAL%20DE%20ADQUISICIONES%20Y%20GESTION%20CONTRACTUAL\seguimiento%20ejecuci&#243;n%20contractual.xlsx"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topLeftCell="A91" zoomScale="118" zoomScaleNormal="118" workbookViewId="0">
      <selection activeCell="D97" sqref="D97"/>
    </sheetView>
  </sheetViews>
  <sheetFormatPr baseColWidth="10" defaultColWidth="10.7109375" defaultRowHeight="14.25" x14ac:dyDescent="0.2"/>
  <cols>
    <col min="1" max="1" width="44.42578125" style="2" customWidth="1"/>
    <col min="2" max="2" width="15.5703125" style="3" customWidth="1"/>
    <col min="3" max="3" width="39.42578125" style="1" customWidth="1"/>
    <col min="4" max="4" width="24.140625" style="3" customWidth="1"/>
    <col min="5" max="5" width="46.5703125" style="1" customWidth="1"/>
    <col min="6" max="16384" width="10.7109375" style="1"/>
  </cols>
  <sheetData>
    <row r="1" spans="1:8" ht="12.75" customHeight="1" x14ac:dyDescent="0.2">
      <c r="A1" s="4"/>
      <c r="B1" s="362" t="s">
        <v>0</v>
      </c>
      <c r="C1" s="362"/>
      <c r="D1" s="362"/>
      <c r="E1" s="103"/>
      <c r="F1" s="4"/>
      <c r="G1" s="4"/>
      <c r="H1" s="4"/>
    </row>
    <row r="2" spans="1:8" ht="12.75" customHeight="1" x14ac:dyDescent="0.2">
      <c r="A2" s="4"/>
      <c r="B2" s="362" t="s">
        <v>1</v>
      </c>
      <c r="C2" s="362"/>
      <c r="D2" s="362"/>
      <c r="E2" s="103"/>
      <c r="F2" s="4"/>
      <c r="G2" s="4"/>
      <c r="H2" s="4"/>
    </row>
    <row r="3" spans="1:8" ht="12.75" customHeight="1" x14ac:dyDescent="0.2">
      <c r="A3" s="4"/>
      <c r="B3" s="196"/>
      <c r="C3" s="196"/>
      <c r="D3" s="196"/>
      <c r="E3" s="103"/>
      <c r="F3" s="4"/>
      <c r="G3" s="4"/>
      <c r="H3" s="4"/>
    </row>
    <row r="4" spans="1:8" ht="54.75" customHeight="1" x14ac:dyDescent="0.2">
      <c r="A4" s="104" t="s">
        <v>2</v>
      </c>
      <c r="B4" s="105"/>
      <c r="C4" s="364" t="s">
        <v>542</v>
      </c>
      <c r="D4" s="364"/>
      <c r="E4" s="106" t="s">
        <v>3</v>
      </c>
      <c r="F4" s="107"/>
    </row>
    <row r="5" spans="1:8" ht="71.25" customHeight="1" x14ac:dyDescent="0.2">
      <c r="A5" s="108" t="s">
        <v>4</v>
      </c>
      <c r="B5" s="105"/>
      <c r="C5" s="365" t="s">
        <v>543</v>
      </c>
      <c r="D5" s="365"/>
      <c r="E5" s="363" t="s">
        <v>544</v>
      </c>
      <c r="F5" s="363"/>
    </row>
    <row r="6" spans="1:8" ht="126.75" customHeight="1" x14ac:dyDescent="0.2">
      <c r="A6" s="109" t="s">
        <v>5</v>
      </c>
      <c r="B6" s="110"/>
      <c r="C6" s="364" t="s">
        <v>545</v>
      </c>
      <c r="D6" s="364"/>
      <c r="E6" s="364"/>
      <c r="F6" s="364"/>
    </row>
    <row r="7" spans="1:8" ht="15" x14ac:dyDescent="0.2">
      <c r="A7" s="356" t="s">
        <v>6</v>
      </c>
      <c r="B7" s="357"/>
      <c r="C7" s="357"/>
      <c r="D7" s="357"/>
      <c r="E7" s="358"/>
    </row>
    <row r="8" spans="1:8" ht="15.75" thickBot="1" x14ac:dyDescent="0.25">
      <c r="A8" s="57" t="s">
        <v>7</v>
      </c>
      <c r="B8" s="58" t="s">
        <v>8</v>
      </c>
      <c r="C8" s="58" t="s">
        <v>9</v>
      </c>
      <c r="D8" s="58" t="s">
        <v>10</v>
      </c>
      <c r="E8" s="58" t="s">
        <v>11</v>
      </c>
    </row>
    <row r="9" spans="1:8" ht="57" x14ac:dyDescent="0.2">
      <c r="A9" s="360" t="s">
        <v>12</v>
      </c>
      <c r="B9" s="59">
        <v>1</v>
      </c>
      <c r="C9" s="60" t="s">
        <v>13</v>
      </c>
      <c r="D9" s="59">
        <v>1</v>
      </c>
      <c r="E9" s="61" t="s">
        <v>14</v>
      </c>
    </row>
    <row r="10" spans="1:8" ht="57" x14ac:dyDescent="0.2">
      <c r="A10" s="349"/>
      <c r="B10" s="62">
        <v>2</v>
      </c>
      <c r="C10" s="62" t="s">
        <v>546</v>
      </c>
      <c r="D10" s="62">
        <v>2</v>
      </c>
      <c r="E10" s="63" t="s">
        <v>15</v>
      </c>
    </row>
    <row r="11" spans="1:8" ht="28.5" x14ac:dyDescent="0.2">
      <c r="A11" s="349"/>
      <c r="B11" s="62">
        <v>3</v>
      </c>
      <c r="C11" s="14" t="s">
        <v>16</v>
      </c>
      <c r="D11" s="62">
        <v>3</v>
      </c>
      <c r="E11" s="63" t="s">
        <v>17</v>
      </c>
    </row>
    <row r="12" spans="1:8" ht="42.75" x14ac:dyDescent="0.2">
      <c r="A12" s="349"/>
      <c r="B12" s="62">
        <v>4</v>
      </c>
      <c r="C12" s="62" t="s">
        <v>18</v>
      </c>
      <c r="D12" s="62">
        <v>4</v>
      </c>
      <c r="E12" s="63" t="s">
        <v>19</v>
      </c>
    </row>
    <row r="13" spans="1:8" ht="57" x14ac:dyDescent="0.2">
      <c r="A13" s="350"/>
      <c r="B13" s="64">
        <v>5</v>
      </c>
      <c r="C13" s="64" t="s">
        <v>20</v>
      </c>
      <c r="D13" s="64" t="s">
        <v>21</v>
      </c>
      <c r="E13" s="65" t="s">
        <v>21</v>
      </c>
    </row>
    <row r="14" spans="1:8" ht="57" x14ac:dyDescent="0.2">
      <c r="A14" s="349" t="s">
        <v>22</v>
      </c>
      <c r="B14" s="62">
        <v>6</v>
      </c>
      <c r="C14" s="62" t="s">
        <v>23</v>
      </c>
      <c r="D14" s="62">
        <v>5</v>
      </c>
      <c r="E14" s="63" t="s">
        <v>24</v>
      </c>
    </row>
    <row r="15" spans="1:8" ht="57" x14ac:dyDescent="0.2">
      <c r="A15" s="349"/>
      <c r="B15" s="62">
        <v>7</v>
      </c>
      <c r="C15" s="62" t="s">
        <v>547</v>
      </c>
      <c r="D15" s="62">
        <v>6</v>
      </c>
      <c r="E15" s="63" t="s">
        <v>25</v>
      </c>
    </row>
    <row r="16" spans="1:8" ht="28.5" x14ac:dyDescent="0.2">
      <c r="A16" s="355"/>
      <c r="B16" s="269"/>
      <c r="C16" s="269" t="s">
        <v>561</v>
      </c>
      <c r="D16" s="269"/>
      <c r="E16" s="269"/>
    </row>
    <row r="17" spans="1:5" ht="43.5" thickBot="1" x14ac:dyDescent="0.25">
      <c r="A17" s="355"/>
      <c r="B17" s="97">
        <v>8</v>
      </c>
      <c r="C17" s="64" t="s">
        <v>26</v>
      </c>
      <c r="D17" s="274"/>
      <c r="E17" s="275"/>
    </row>
    <row r="18" spans="1:5" ht="42.75" x14ac:dyDescent="0.2">
      <c r="A18" s="361" t="s">
        <v>27</v>
      </c>
      <c r="B18" s="66">
        <v>9</v>
      </c>
      <c r="C18" s="67" t="s">
        <v>28</v>
      </c>
      <c r="D18" s="68"/>
      <c r="E18" s="69"/>
    </row>
    <row r="19" spans="1:5" ht="71.25" x14ac:dyDescent="0.2">
      <c r="A19" s="361"/>
      <c r="B19" s="198">
        <v>10</v>
      </c>
      <c r="C19" s="70" t="s">
        <v>548</v>
      </c>
      <c r="D19" s="198"/>
      <c r="E19" s="71"/>
    </row>
    <row r="20" spans="1:5" ht="71.25" x14ac:dyDescent="0.2">
      <c r="A20" s="361"/>
      <c r="B20" s="198">
        <v>11</v>
      </c>
      <c r="C20" s="70" t="s">
        <v>549</v>
      </c>
      <c r="D20" s="270">
        <v>7</v>
      </c>
      <c r="E20" s="72" t="s">
        <v>29</v>
      </c>
    </row>
    <row r="21" spans="1:5" ht="42.75" x14ac:dyDescent="0.2">
      <c r="A21" s="349" t="s">
        <v>30</v>
      </c>
      <c r="B21" s="77">
        <v>12</v>
      </c>
      <c r="C21" s="271"/>
      <c r="D21" s="271">
        <v>8</v>
      </c>
      <c r="E21" s="73" t="s">
        <v>551</v>
      </c>
    </row>
    <row r="22" spans="1:5" ht="28.5" x14ac:dyDescent="0.2">
      <c r="A22" s="349"/>
      <c r="B22" s="62">
        <v>13</v>
      </c>
      <c r="C22" s="62" t="s">
        <v>31</v>
      </c>
      <c r="D22" s="271">
        <v>9</v>
      </c>
      <c r="E22" s="73" t="s">
        <v>32</v>
      </c>
    </row>
    <row r="23" spans="1:5" ht="57" x14ac:dyDescent="0.2">
      <c r="A23" s="349"/>
      <c r="B23" s="62">
        <v>14</v>
      </c>
      <c r="C23" s="62" t="s">
        <v>33</v>
      </c>
      <c r="D23" s="271">
        <v>10</v>
      </c>
      <c r="E23" s="73" t="s">
        <v>34</v>
      </c>
    </row>
    <row r="24" spans="1:5" ht="28.5" x14ac:dyDescent="0.2">
      <c r="A24" s="349"/>
      <c r="B24" s="62">
        <v>15</v>
      </c>
      <c r="C24" s="62" t="s">
        <v>35</v>
      </c>
      <c r="D24" s="271">
        <v>11</v>
      </c>
      <c r="E24" s="74" t="s">
        <v>36</v>
      </c>
    </row>
    <row r="25" spans="1:5" ht="57" x14ac:dyDescent="0.2">
      <c r="A25" s="349"/>
      <c r="B25" s="62">
        <v>16</v>
      </c>
      <c r="C25" s="62" t="s">
        <v>550</v>
      </c>
      <c r="D25" s="62" t="s">
        <v>21</v>
      </c>
      <c r="E25" s="63" t="s">
        <v>21</v>
      </c>
    </row>
    <row r="26" spans="1:5" x14ac:dyDescent="0.2">
      <c r="A26" s="355"/>
      <c r="B26" s="198">
        <v>17</v>
      </c>
      <c r="C26" s="198" t="s">
        <v>37</v>
      </c>
      <c r="D26" s="198"/>
      <c r="E26" s="198"/>
    </row>
    <row r="27" spans="1:5" ht="63.75" customHeight="1" x14ac:dyDescent="0.2">
      <c r="A27" s="355"/>
      <c r="B27" s="198">
        <v>18</v>
      </c>
      <c r="C27" s="198" t="s">
        <v>38</v>
      </c>
      <c r="D27" s="198"/>
      <c r="E27" s="198"/>
    </row>
    <row r="28" spans="1:5" ht="68.25" customHeight="1" thickBot="1" x14ac:dyDescent="0.25">
      <c r="A28" s="350"/>
      <c r="B28" s="64">
        <v>19</v>
      </c>
      <c r="C28" s="64" t="s">
        <v>39</v>
      </c>
      <c r="D28" s="64" t="s">
        <v>21</v>
      </c>
      <c r="E28" s="65" t="s">
        <v>21</v>
      </c>
    </row>
    <row r="29" spans="1:5" ht="68.25" customHeight="1" x14ac:dyDescent="0.2">
      <c r="A29" s="349" t="s">
        <v>40</v>
      </c>
      <c r="B29" s="62">
        <v>20</v>
      </c>
      <c r="C29" s="62" t="s">
        <v>41</v>
      </c>
      <c r="D29" s="62" t="s">
        <v>21</v>
      </c>
      <c r="E29" s="63" t="s">
        <v>21</v>
      </c>
    </row>
    <row r="30" spans="1:5" ht="66" customHeight="1" thickBot="1" x14ac:dyDescent="0.25">
      <c r="A30" s="350"/>
      <c r="B30" s="64">
        <v>21</v>
      </c>
      <c r="C30" s="64" t="s">
        <v>42</v>
      </c>
      <c r="D30" s="273">
        <v>12</v>
      </c>
      <c r="E30" s="75" t="s">
        <v>552</v>
      </c>
    </row>
    <row r="31" spans="1:5" ht="75.75" customHeight="1" x14ac:dyDescent="0.2">
      <c r="A31" s="349" t="s">
        <v>43</v>
      </c>
      <c r="B31" s="62">
        <v>22</v>
      </c>
      <c r="C31" s="62" t="s">
        <v>44</v>
      </c>
      <c r="D31" s="271">
        <v>13</v>
      </c>
      <c r="E31" s="76" t="s">
        <v>554</v>
      </c>
    </row>
    <row r="32" spans="1:5" ht="85.5" x14ac:dyDescent="0.2">
      <c r="A32" s="349"/>
      <c r="B32" s="62">
        <v>23</v>
      </c>
      <c r="C32" s="77" t="s">
        <v>553</v>
      </c>
      <c r="D32" s="271">
        <v>14</v>
      </c>
      <c r="E32" s="76" t="s">
        <v>45</v>
      </c>
    </row>
    <row r="33" spans="1:5" ht="86.25" thickBot="1" x14ac:dyDescent="0.25">
      <c r="A33" s="350"/>
      <c r="B33" s="64">
        <v>24</v>
      </c>
      <c r="C33" s="64" t="s">
        <v>46</v>
      </c>
      <c r="D33" s="273">
        <v>15</v>
      </c>
      <c r="E33" s="78" t="s">
        <v>555</v>
      </c>
    </row>
    <row r="34" spans="1:5" ht="57" x14ac:dyDescent="0.2">
      <c r="A34" s="349" t="s">
        <v>47</v>
      </c>
      <c r="B34" s="62">
        <v>25</v>
      </c>
      <c r="C34" s="79" t="s">
        <v>48</v>
      </c>
      <c r="D34" s="62">
        <v>16</v>
      </c>
      <c r="E34" s="73" t="s">
        <v>49</v>
      </c>
    </row>
    <row r="35" spans="1:5" ht="54" customHeight="1" x14ac:dyDescent="0.2">
      <c r="A35" s="349"/>
      <c r="B35" s="62">
        <v>26</v>
      </c>
      <c r="C35" s="79" t="s">
        <v>50</v>
      </c>
      <c r="D35" s="62" t="s">
        <v>21</v>
      </c>
      <c r="E35" s="63" t="s">
        <v>21</v>
      </c>
    </row>
    <row r="36" spans="1:5" ht="63" customHeight="1" x14ac:dyDescent="0.2">
      <c r="A36" s="349"/>
      <c r="B36" s="62">
        <v>27</v>
      </c>
      <c r="C36" s="79" t="s">
        <v>51</v>
      </c>
      <c r="D36" s="62" t="s">
        <v>21</v>
      </c>
      <c r="E36" s="63" t="s">
        <v>21</v>
      </c>
    </row>
    <row r="37" spans="1:5" ht="65.25" customHeight="1" x14ac:dyDescent="0.2">
      <c r="A37" s="355"/>
      <c r="B37" s="198">
        <v>28</v>
      </c>
      <c r="C37" s="70" t="s">
        <v>52</v>
      </c>
      <c r="D37" s="198"/>
      <c r="E37" s="198"/>
    </row>
    <row r="38" spans="1:5" ht="57.75" thickBot="1" x14ac:dyDescent="0.25">
      <c r="A38" s="350"/>
      <c r="B38" s="64">
        <v>29</v>
      </c>
      <c r="C38" s="64" t="s">
        <v>556</v>
      </c>
      <c r="D38" s="64" t="s">
        <v>21</v>
      </c>
      <c r="E38" s="65" t="s">
        <v>21</v>
      </c>
    </row>
    <row r="39" spans="1:5" ht="15" x14ac:dyDescent="0.2">
      <c r="A39" s="356" t="s">
        <v>53</v>
      </c>
      <c r="B39" s="357"/>
      <c r="C39" s="357"/>
      <c r="D39" s="357"/>
      <c r="E39" s="358"/>
    </row>
    <row r="40" spans="1:5" ht="15.75" thickBot="1" x14ac:dyDescent="0.25">
      <c r="A40" s="80" t="s">
        <v>7</v>
      </c>
      <c r="B40" s="81" t="s">
        <v>8</v>
      </c>
      <c r="C40" s="82" t="s">
        <v>54</v>
      </c>
      <c r="D40" s="82" t="s">
        <v>10</v>
      </c>
      <c r="E40" s="82" t="s">
        <v>55</v>
      </c>
    </row>
    <row r="41" spans="1:5" ht="41.25" customHeight="1" x14ac:dyDescent="0.2">
      <c r="A41" s="359" t="s">
        <v>56</v>
      </c>
      <c r="B41" s="59">
        <v>1</v>
      </c>
      <c r="C41" s="60" t="s">
        <v>57</v>
      </c>
      <c r="D41" s="83">
        <v>1</v>
      </c>
      <c r="E41" s="84" t="s">
        <v>58</v>
      </c>
    </row>
    <row r="42" spans="1:5" ht="52.5" customHeight="1" x14ac:dyDescent="0.2">
      <c r="A42" s="352"/>
      <c r="B42" s="62">
        <v>2</v>
      </c>
      <c r="C42" s="79" t="s">
        <v>59</v>
      </c>
      <c r="D42" s="85">
        <v>2</v>
      </c>
      <c r="E42" s="86" t="s">
        <v>60</v>
      </c>
    </row>
    <row r="43" spans="1:5" ht="57" x14ac:dyDescent="0.2">
      <c r="A43" s="352"/>
      <c r="B43" s="62">
        <v>3</v>
      </c>
      <c r="C43" s="77" t="s">
        <v>61</v>
      </c>
      <c r="D43" s="85">
        <v>3</v>
      </c>
      <c r="E43" s="86" t="s">
        <v>62</v>
      </c>
    </row>
    <row r="44" spans="1:5" ht="71.25" x14ac:dyDescent="0.2">
      <c r="A44" s="352"/>
      <c r="B44" s="62">
        <v>4</v>
      </c>
      <c r="C44" s="79" t="s">
        <v>63</v>
      </c>
      <c r="D44" s="85">
        <v>4</v>
      </c>
      <c r="E44" s="87" t="s">
        <v>64</v>
      </c>
    </row>
    <row r="45" spans="1:5" x14ac:dyDescent="0.2">
      <c r="A45" s="352"/>
      <c r="B45" s="62" t="s">
        <v>21</v>
      </c>
      <c r="C45" s="62" t="s">
        <v>21</v>
      </c>
      <c r="D45" s="85">
        <v>5</v>
      </c>
      <c r="E45" s="88" t="s">
        <v>65</v>
      </c>
    </row>
    <row r="46" spans="1:5" ht="28.5" x14ac:dyDescent="0.2">
      <c r="A46" s="352"/>
      <c r="B46" s="62" t="s">
        <v>21</v>
      </c>
      <c r="C46" s="62" t="s">
        <v>21</v>
      </c>
      <c r="D46" s="85">
        <v>6</v>
      </c>
      <c r="E46" s="89" t="s">
        <v>558</v>
      </c>
    </row>
    <row r="47" spans="1:5" ht="28.5" x14ac:dyDescent="0.2">
      <c r="A47" s="352"/>
      <c r="B47" s="62" t="s">
        <v>21</v>
      </c>
      <c r="C47" s="62" t="s">
        <v>21</v>
      </c>
      <c r="D47" s="85">
        <v>7</v>
      </c>
      <c r="E47" s="89" t="s">
        <v>557</v>
      </c>
    </row>
    <row r="48" spans="1:5" ht="85.5" x14ac:dyDescent="0.2">
      <c r="A48" s="352"/>
      <c r="B48" s="62" t="s">
        <v>21</v>
      </c>
      <c r="C48" s="62" t="s">
        <v>21</v>
      </c>
      <c r="D48" s="85">
        <v>8</v>
      </c>
      <c r="E48" s="89" t="s">
        <v>66</v>
      </c>
    </row>
    <row r="49" spans="1:5" ht="57" x14ac:dyDescent="0.2">
      <c r="A49" s="353"/>
      <c r="B49" s="269"/>
      <c r="C49" s="269"/>
      <c r="D49" s="269"/>
      <c r="E49" s="269" t="s">
        <v>578</v>
      </c>
    </row>
    <row r="50" spans="1:5" ht="57.75" thickBot="1" x14ac:dyDescent="0.25">
      <c r="A50" s="354"/>
      <c r="B50" s="64" t="s">
        <v>21</v>
      </c>
      <c r="C50" s="64" t="s">
        <v>21</v>
      </c>
      <c r="D50" s="90">
        <v>9</v>
      </c>
      <c r="E50" s="91" t="s">
        <v>67</v>
      </c>
    </row>
    <row r="51" spans="1:5" ht="57" x14ac:dyDescent="0.2">
      <c r="A51" s="352" t="s">
        <v>68</v>
      </c>
      <c r="B51" s="62">
        <v>5</v>
      </c>
      <c r="C51" s="79" t="s">
        <v>69</v>
      </c>
      <c r="D51" s="85">
        <v>10</v>
      </c>
      <c r="E51" s="89" t="s">
        <v>70</v>
      </c>
    </row>
    <row r="52" spans="1:5" ht="42.75" x14ac:dyDescent="0.2">
      <c r="A52" s="353"/>
      <c r="B52" s="198">
        <v>6</v>
      </c>
      <c r="C52" s="70" t="s">
        <v>559</v>
      </c>
      <c r="D52" s="198"/>
      <c r="E52" s="198"/>
    </row>
    <row r="53" spans="1:5" ht="57" x14ac:dyDescent="0.2">
      <c r="A53" s="353"/>
      <c r="B53" s="198">
        <v>7</v>
      </c>
      <c r="C53" s="70" t="s">
        <v>71</v>
      </c>
      <c r="D53" s="198"/>
      <c r="E53" s="198"/>
    </row>
    <row r="54" spans="1:5" ht="99.75" x14ac:dyDescent="0.2">
      <c r="A54" s="353"/>
      <c r="B54" s="198">
        <v>8</v>
      </c>
      <c r="C54" s="70" t="s">
        <v>560</v>
      </c>
      <c r="D54" s="198"/>
      <c r="E54" s="198"/>
    </row>
    <row r="55" spans="1:5" ht="15" thickBot="1" x14ac:dyDescent="0.25">
      <c r="A55" s="354"/>
      <c r="B55" s="64"/>
      <c r="C55" s="64"/>
      <c r="D55" s="64" t="s">
        <v>21</v>
      </c>
      <c r="E55" s="65" t="s">
        <v>21</v>
      </c>
    </row>
    <row r="56" spans="1:5" ht="42.75" x14ac:dyDescent="0.2">
      <c r="A56" s="349" t="s">
        <v>72</v>
      </c>
      <c r="B56" s="62"/>
      <c r="C56" s="271"/>
      <c r="D56" s="62">
        <v>11</v>
      </c>
      <c r="E56" s="63" t="s">
        <v>73</v>
      </c>
    </row>
    <row r="57" spans="1:5" ht="71.25" x14ac:dyDescent="0.2">
      <c r="A57" s="349"/>
      <c r="B57" s="77">
        <v>9</v>
      </c>
      <c r="C57" s="62" t="s">
        <v>74</v>
      </c>
      <c r="D57" s="62">
        <v>12</v>
      </c>
      <c r="E57" s="92" t="s">
        <v>75</v>
      </c>
    </row>
    <row r="58" spans="1:5" ht="99.75" x14ac:dyDescent="0.2">
      <c r="A58" s="349"/>
      <c r="B58" s="77">
        <v>10</v>
      </c>
      <c r="C58" s="62" t="s">
        <v>563</v>
      </c>
      <c r="D58" s="62">
        <v>13</v>
      </c>
      <c r="E58" s="93" t="s">
        <v>76</v>
      </c>
    </row>
    <row r="59" spans="1:5" ht="57" x14ac:dyDescent="0.2">
      <c r="A59" s="349"/>
      <c r="B59" s="77">
        <v>11</v>
      </c>
      <c r="C59" s="62" t="s">
        <v>77</v>
      </c>
      <c r="D59" s="62">
        <v>14</v>
      </c>
      <c r="E59" s="92" t="s">
        <v>78</v>
      </c>
    </row>
    <row r="60" spans="1:5" ht="128.25" x14ac:dyDescent="0.2">
      <c r="A60" s="349"/>
      <c r="B60" s="62">
        <v>12</v>
      </c>
      <c r="C60" s="77" t="s">
        <v>562</v>
      </c>
      <c r="D60" s="85">
        <v>15</v>
      </c>
      <c r="E60" s="94" t="s">
        <v>79</v>
      </c>
    </row>
    <row r="61" spans="1:5" ht="28.5" x14ac:dyDescent="0.2">
      <c r="A61" s="349"/>
      <c r="B61" s="62" t="s">
        <v>21</v>
      </c>
      <c r="C61" s="62" t="s">
        <v>21</v>
      </c>
      <c r="D61" s="62">
        <v>16</v>
      </c>
      <c r="E61" s="63" t="s">
        <v>80</v>
      </c>
    </row>
    <row r="62" spans="1:5" ht="28.5" x14ac:dyDescent="0.2">
      <c r="A62" s="349"/>
      <c r="B62" s="62" t="s">
        <v>21</v>
      </c>
      <c r="C62" s="62" t="s">
        <v>21</v>
      </c>
      <c r="D62" s="62">
        <v>17</v>
      </c>
      <c r="E62" s="63" t="s">
        <v>81</v>
      </c>
    </row>
    <row r="63" spans="1:5" ht="15" thickBot="1" x14ac:dyDescent="0.25">
      <c r="A63" s="350"/>
      <c r="B63" s="64" t="s">
        <v>21</v>
      </c>
      <c r="C63" s="64" t="s">
        <v>21</v>
      </c>
      <c r="D63" s="64" t="s">
        <v>21</v>
      </c>
      <c r="E63" s="65" t="s">
        <v>21</v>
      </c>
    </row>
    <row r="64" spans="1:5" ht="57" x14ac:dyDescent="0.2">
      <c r="A64" s="349" t="s">
        <v>82</v>
      </c>
      <c r="B64" s="62">
        <v>13</v>
      </c>
      <c r="C64" s="62" t="s">
        <v>564</v>
      </c>
      <c r="D64" s="62">
        <v>18</v>
      </c>
      <c r="E64" s="63" t="s">
        <v>83</v>
      </c>
    </row>
    <row r="65" spans="1:5" ht="71.25" x14ac:dyDescent="0.2">
      <c r="A65" s="349"/>
      <c r="B65" s="66">
        <v>14</v>
      </c>
      <c r="C65" s="66" t="s">
        <v>84</v>
      </c>
      <c r="D65" s="66">
        <v>19</v>
      </c>
      <c r="E65" s="92" t="s">
        <v>85</v>
      </c>
    </row>
    <row r="66" spans="1:5" ht="43.5" thickBot="1" x14ac:dyDescent="0.25">
      <c r="A66" s="355"/>
      <c r="B66" s="198">
        <v>15</v>
      </c>
      <c r="C66" s="198" t="s">
        <v>86</v>
      </c>
      <c r="D66" s="90">
        <v>20</v>
      </c>
      <c r="E66" s="95" t="s">
        <v>88</v>
      </c>
    </row>
    <row r="67" spans="1:5" ht="29.25" thickBot="1" x14ac:dyDescent="0.25">
      <c r="A67" s="350"/>
      <c r="B67" s="64">
        <v>16</v>
      </c>
      <c r="C67" s="64" t="s">
        <v>87</v>
      </c>
      <c r="D67" s="90"/>
      <c r="E67" s="95"/>
    </row>
    <row r="68" spans="1:5" ht="42.75" x14ac:dyDescent="0.2">
      <c r="A68" s="349" t="s">
        <v>30</v>
      </c>
      <c r="B68" s="96">
        <v>17</v>
      </c>
      <c r="C68" s="62" t="s">
        <v>89</v>
      </c>
      <c r="D68" s="62">
        <v>21</v>
      </c>
      <c r="E68" s="63" t="s">
        <v>90</v>
      </c>
    </row>
    <row r="69" spans="1:5" ht="57" x14ac:dyDescent="0.2">
      <c r="A69" s="349"/>
      <c r="B69" s="62">
        <v>18</v>
      </c>
      <c r="C69" s="62" t="s">
        <v>565</v>
      </c>
      <c r="D69" s="62"/>
      <c r="E69" s="63"/>
    </row>
    <row r="70" spans="1:5" ht="57" x14ac:dyDescent="0.2">
      <c r="A70" s="349"/>
      <c r="B70" s="62">
        <v>19</v>
      </c>
      <c r="C70" s="79" t="s">
        <v>566</v>
      </c>
      <c r="D70" s="62">
        <v>22</v>
      </c>
      <c r="E70" s="63" t="s">
        <v>570</v>
      </c>
    </row>
    <row r="71" spans="1:5" ht="42.75" x14ac:dyDescent="0.2">
      <c r="A71" s="349"/>
      <c r="B71" s="77">
        <v>20</v>
      </c>
      <c r="C71" s="272" t="s">
        <v>91</v>
      </c>
      <c r="D71" s="62">
        <v>23</v>
      </c>
      <c r="E71" s="63" t="s">
        <v>92</v>
      </c>
    </row>
    <row r="72" spans="1:5" ht="57" x14ac:dyDescent="0.2">
      <c r="A72" s="349"/>
      <c r="B72" s="77">
        <v>21</v>
      </c>
      <c r="C72" s="198" t="s">
        <v>567</v>
      </c>
      <c r="D72" s="62">
        <v>24</v>
      </c>
      <c r="E72" s="63" t="s">
        <v>572</v>
      </c>
    </row>
    <row r="73" spans="1:5" ht="57" x14ac:dyDescent="0.2">
      <c r="A73" s="349"/>
      <c r="B73" s="77">
        <v>22</v>
      </c>
      <c r="C73" s="269" t="s">
        <v>93</v>
      </c>
      <c r="D73" s="62">
        <v>25</v>
      </c>
      <c r="E73" s="76" t="s">
        <v>571</v>
      </c>
    </row>
    <row r="74" spans="1:5" ht="57" x14ac:dyDescent="0.2">
      <c r="A74" s="349"/>
      <c r="B74" s="300">
        <v>23</v>
      </c>
      <c r="C74" s="276" t="s">
        <v>573</v>
      </c>
      <c r="D74" s="274"/>
      <c r="E74" s="92"/>
    </row>
    <row r="75" spans="1:5" ht="28.5" x14ac:dyDescent="0.2">
      <c r="A75" s="355"/>
      <c r="B75" s="72"/>
      <c r="C75" s="269" t="s">
        <v>569</v>
      </c>
      <c r="D75" s="269"/>
      <c r="E75" s="269"/>
    </row>
    <row r="76" spans="1:5" ht="57.75" thickBot="1" x14ac:dyDescent="0.25">
      <c r="A76" s="350"/>
      <c r="B76" s="301">
        <v>24</v>
      </c>
      <c r="C76" s="276" t="s">
        <v>568</v>
      </c>
      <c r="D76" s="66" t="s">
        <v>21</v>
      </c>
      <c r="E76" s="65" t="s">
        <v>21</v>
      </c>
    </row>
    <row r="77" spans="1:5" ht="57" x14ac:dyDescent="0.2">
      <c r="A77" s="197"/>
      <c r="B77" s="277">
        <v>25</v>
      </c>
      <c r="C77" s="68" t="s">
        <v>574</v>
      </c>
      <c r="D77" s="68">
        <v>26</v>
      </c>
      <c r="E77" s="92" t="s">
        <v>94</v>
      </c>
    </row>
    <row r="78" spans="1:5" ht="42.75" x14ac:dyDescent="0.2">
      <c r="A78" s="268"/>
      <c r="B78" s="270">
        <v>26</v>
      </c>
      <c r="C78" s="269" t="s">
        <v>576</v>
      </c>
      <c r="D78" s="269">
        <v>27</v>
      </c>
      <c r="E78" s="269" t="s">
        <v>575</v>
      </c>
    </row>
    <row r="79" spans="1:5" ht="29.25" thickBot="1" x14ac:dyDescent="0.25">
      <c r="A79" s="98" t="s">
        <v>95</v>
      </c>
      <c r="B79" s="273">
        <v>27</v>
      </c>
      <c r="C79" s="64" t="s">
        <v>96</v>
      </c>
      <c r="D79" s="64">
        <v>28</v>
      </c>
      <c r="E79" s="65" t="s">
        <v>97</v>
      </c>
    </row>
    <row r="80" spans="1:5" ht="57" x14ac:dyDescent="0.2">
      <c r="A80" s="349" t="s">
        <v>98</v>
      </c>
      <c r="B80" s="62">
        <v>28</v>
      </c>
      <c r="C80" s="66" t="s">
        <v>99</v>
      </c>
      <c r="D80" s="62">
        <v>29</v>
      </c>
      <c r="E80" s="63" t="s">
        <v>100</v>
      </c>
    </row>
    <row r="81" spans="1:5" ht="71.25" x14ac:dyDescent="0.2">
      <c r="A81" s="349"/>
      <c r="B81" s="85">
        <v>29</v>
      </c>
      <c r="C81" s="99" t="s">
        <v>101</v>
      </c>
      <c r="D81" s="62">
        <v>30</v>
      </c>
      <c r="E81" s="92" t="s">
        <v>577</v>
      </c>
    </row>
    <row r="82" spans="1:5" ht="57.75" thickBot="1" x14ac:dyDescent="0.25">
      <c r="A82" s="350"/>
      <c r="B82" s="64">
        <v>30</v>
      </c>
      <c r="C82" s="100" t="s">
        <v>102</v>
      </c>
      <c r="D82" s="90">
        <v>31</v>
      </c>
      <c r="E82" s="101" t="s">
        <v>103</v>
      </c>
    </row>
    <row r="83" spans="1:5" ht="57" x14ac:dyDescent="0.2">
      <c r="A83" s="349" t="s">
        <v>104</v>
      </c>
      <c r="B83" s="62">
        <v>31</v>
      </c>
      <c r="C83" s="79" t="s">
        <v>105</v>
      </c>
      <c r="D83" s="85">
        <v>32</v>
      </c>
      <c r="E83" s="89" t="s">
        <v>580</v>
      </c>
    </row>
    <row r="84" spans="1:5" ht="42.75" x14ac:dyDescent="0.2">
      <c r="A84" s="349"/>
      <c r="B84" s="62">
        <v>32</v>
      </c>
      <c r="C84" s="62" t="s">
        <v>579</v>
      </c>
      <c r="D84" s="62">
        <v>33</v>
      </c>
      <c r="E84" s="63" t="s">
        <v>106</v>
      </c>
    </row>
    <row r="85" spans="1:5" ht="29.25" thickBot="1" x14ac:dyDescent="0.25">
      <c r="A85" s="350"/>
      <c r="B85" s="64" t="s">
        <v>21</v>
      </c>
      <c r="C85" s="64" t="s">
        <v>21</v>
      </c>
      <c r="D85" s="90">
        <v>34</v>
      </c>
      <c r="E85" s="91" t="s">
        <v>107</v>
      </c>
    </row>
    <row r="86" spans="1:5" ht="42.75" x14ac:dyDescent="0.2">
      <c r="A86" s="349" t="s">
        <v>108</v>
      </c>
      <c r="B86" s="62"/>
      <c r="C86" s="62"/>
      <c r="D86" s="62">
        <v>35</v>
      </c>
      <c r="E86" s="63" t="s">
        <v>109</v>
      </c>
    </row>
    <row r="87" spans="1:5" ht="85.5" x14ac:dyDescent="0.2">
      <c r="A87" s="349"/>
      <c r="B87" s="62">
        <v>33</v>
      </c>
      <c r="C87" s="79" t="s">
        <v>110</v>
      </c>
      <c r="D87" s="85">
        <v>36</v>
      </c>
      <c r="E87" s="89" t="s">
        <v>111</v>
      </c>
    </row>
    <row r="88" spans="1:5" ht="28.5" x14ac:dyDescent="0.2">
      <c r="A88" s="349"/>
      <c r="B88" s="62">
        <v>34</v>
      </c>
      <c r="C88" s="62" t="s">
        <v>112</v>
      </c>
      <c r="D88" s="62">
        <v>37</v>
      </c>
      <c r="E88" s="63" t="s">
        <v>113</v>
      </c>
    </row>
    <row r="89" spans="1:5" ht="42.75" x14ac:dyDescent="0.2">
      <c r="A89" s="349"/>
      <c r="B89" s="62" t="s">
        <v>21</v>
      </c>
      <c r="C89" s="62" t="s">
        <v>21</v>
      </c>
      <c r="D89" s="85">
        <v>38</v>
      </c>
      <c r="E89" s="89" t="s">
        <v>114</v>
      </c>
    </row>
    <row r="90" spans="1:5" ht="86.25" thickBot="1" x14ac:dyDescent="0.25">
      <c r="A90" s="350"/>
      <c r="B90" s="64" t="s">
        <v>21</v>
      </c>
      <c r="C90" s="64" t="s">
        <v>21</v>
      </c>
      <c r="D90" s="64">
        <v>39</v>
      </c>
      <c r="E90" s="65" t="s">
        <v>115</v>
      </c>
    </row>
    <row r="91" spans="1:5" ht="86.25" thickBot="1" x14ac:dyDescent="0.25">
      <c r="A91" s="351" t="s">
        <v>43</v>
      </c>
      <c r="B91" s="102">
        <v>35</v>
      </c>
      <c r="C91" s="65" t="s">
        <v>116</v>
      </c>
      <c r="D91" s="65">
        <v>40</v>
      </c>
      <c r="E91" s="65" t="s">
        <v>117</v>
      </c>
    </row>
    <row r="92" spans="1:5" ht="43.5" thickBot="1" x14ac:dyDescent="0.25">
      <c r="A92" s="351"/>
      <c r="B92" s="102">
        <v>36</v>
      </c>
      <c r="C92" s="65" t="s">
        <v>118</v>
      </c>
      <c r="D92" s="65">
        <v>41</v>
      </c>
      <c r="E92" s="65" t="s">
        <v>119</v>
      </c>
    </row>
    <row r="93" spans="1:5" ht="43.5" thickBot="1" x14ac:dyDescent="0.25">
      <c r="A93" s="351"/>
      <c r="B93" s="102">
        <v>37</v>
      </c>
      <c r="C93" s="65" t="s">
        <v>120</v>
      </c>
      <c r="D93" s="65">
        <v>42</v>
      </c>
      <c r="E93" s="65" t="s">
        <v>121</v>
      </c>
    </row>
    <row r="94" spans="1:5" ht="42.75" x14ac:dyDescent="0.2">
      <c r="A94" s="351"/>
      <c r="B94" s="102"/>
      <c r="C94" s="65"/>
      <c r="D94" s="65">
        <v>43</v>
      </c>
      <c r="E94" s="65" t="s">
        <v>122</v>
      </c>
    </row>
    <row r="95" spans="1:5" ht="72" thickBot="1" x14ac:dyDescent="0.25">
      <c r="A95" s="351"/>
      <c r="B95" s="111"/>
      <c r="C95" s="65"/>
      <c r="D95" s="65">
        <v>44</v>
      </c>
      <c r="E95" s="65" t="s">
        <v>123</v>
      </c>
    </row>
    <row r="96" spans="1:5" ht="29.25" thickBot="1" x14ac:dyDescent="0.25">
      <c r="A96" s="351"/>
      <c r="B96" s="111"/>
      <c r="C96" s="65"/>
      <c r="D96" s="65">
        <v>45</v>
      </c>
      <c r="E96" s="65" t="s">
        <v>581</v>
      </c>
    </row>
    <row r="97" spans="1:5" ht="15" thickBot="1" x14ac:dyDescent="0.25">
      <c r="A97" s="351"/>
      <c r="B97" s="111"/>
      <c r="C97" s="65"/>
      <c r="D97" s="65"/>
      <c r="E97" s="65"/>
    </row>
  </sheetData>
  <mergeCells count="25">
    <mergeCell ref="B1:D1"/>
    <mergeCell ref="A7:E7"/>
    <mergeCell ref="E5:F5"/>
    <mergeCell ref="E6:F6"/>
    <mergeCell ref="A29:A30"/>
    <mergeCell ref="B2:D2"/>
    <mergeCell ref="C4:D4"/>
    <mergeCell ref="C5:D5"/>
    <mergeCell ref="C6:D6"/>
    <mergeCell ref="A31:A33"/>
    <mergeCell ref="A34:A38"/>
    <mergeCell ref="A39:E39"/>
    <mergeCell ref="A41:A50"/>
    <mergeCell ref="A9:A13"/>
    <mergeCell ref="A14:A17"/>
    <mergeCell ref="A18:A20"/>
    <mergeCell ref="A21:A28"/>
    <mergeCell ref="A86:A90"/>
    <mergeCell ref="A91:A97"/>
    <mergeCell ref="A51:A55"/>
    <mergeCell ref="A56:A63"/>
    <mergeCell ref="A64:A67"/>
    <mergeCell ref="A68:A76"/>
    <mergeCell ref="A80:A82"/>
    <mergeCell ref="A83:A8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6" workbookViewId="0">
      <selection activeCell="F23" sqref="F23"/>
    </sheetView>
  </sheetViews>
  <sheetFormatPr baseColWidth="10" defaultColWidth="10.7109375" defaultRowHeight="14.25" x14ac:dyDescent="0.2"/>
  <cols>
    <col min="1" max="1" width="52.140625" style="2" customWidth="1"/>
    <col min="2" max="2" width="19" style="19" customWidth="1"/>
    <col min="3" max="3" width="13.5703125" style="3" customWidth="1"/>
    <col min="4" max="4" width="14.85546875" style="3" customWidth="1"/>
    <col min="5" max="5" width="13" style="3" customWidth="1"/>
    <col min="6" max="6" width="44.42578125" style="2" customWidth="1"/>
    <col min="7" max="16384" width="10.7109375" style="1"/>
  </cols>
  <sheetData>
    <row r="1" spans="1:6" ht="22.5" customHeight="1" x14ac:dyDescent="0.2">
      <c r="A1" s="373" t="s">
        <v>0</v>
      </c>
      <c r="B1" s="373"/>
      <c r="C1" s="373"/>
      <c r="D1" s="373"/>
      <c r="E1" s="373"/>
      <c r="F1" s="373"/>
    </row>
    <row r="2" spans="1:6" ht="23.25" customHeight="1" x14ac:dyDescent="0.2">
      <c r="A2" s="366" t="s">
        <v>124</v>
      </c>
      <c r="B2" s="366"/>
      <c r="C2" s="366"/>
      <c r="D2" s="366"/>
      <c r="E2" s="366"/>
      <c r="F2" s="366"/>
    </row>
    <row r="3" spans="1:6" ht="15" x14ac:dyDescent="0.25">
      <c r="A3" s="367" t="s">
        <v>125</v>
      </c>
      <c r="B3" s="368"/>
      <c r="C3" s="368"/>
      <c r="D3" s="368"/>
      <c r="E3" s="368"/>
      <c r="F3" s="369"/>
    </row>
    <row r="4" spans="1:6" ht="28.5" customHeight="1" x14ac:dyDescent="0.2">
      <c r="A4" s="9" t="s">
        <v>126</v>
      </c>
      <c r="B4" s="370" t="s">
        <v>127</v>
      </c>
      <c r="C4" s="371"/>
      <c r="D4" s="371"/>
      <c r="E4" s="372"/>
      <c r="F4" s="9" t="s">
        <v>128</v>
      </c>
    </row>
    <row r="5" spans="1:6" ht="15" x14ac:dyDescent="0.25">
      <c r="A5" s="10"/>
      <c r="B5" s="11" t="s">
        <v>129</v>
      </c>
      <c r="C5" s="12" t="s">
        <v>130</v>
      </c>
      <c r="D5" s="12" t="s">
        <v>131</v>
      </c>
      <c r="E5" s="12" t="s">
        <v>132</v>
      </c>
      <c r="F5" s="10"/>
    </row>
    <row r="6" spans="1:6" ht="42" customHeight="1" x14ac:dyDescent="0.2">
      <c r="A6" s="7" t="s">
        <v>133</v>
      </c>
      <c r="B6" s="13" t="s">
        <v>134</v>
      </c>
      <c r="C6" s="14">
        <v>4</v>
      </c>
      <c r="D6" s="14" t="s">
        <v>135</v>
      </c>
      <c r="E6" s="14" t="s">
        <v>136</v>
      </c>
      <c r="F6" s="8" t="s">
        <v>137</v>
      </c>
    </row>
    <row r="7" spans="1:6" ht="71.25" x14ac:dyDescent="0.2">
      <c r="A7" s="7" t="s">
        <v>138</v>
      </c>
      <c r="B7" s="13" t="s">
        <v>139</v>
      </c>
      <c r="C7" s="15" t="s">
        <v>140</v>
      </c>
      <c r="D7" s="14" t="s">
        <v>141</v>
      </c>
      <c r="E7" s="15" t="s">
        <v>142</v>
      </c>
      <c r="F7" s="8" t="s">
        <v>143</v>
      </c>
    </row>
    <row r="8" spans="1:6" ht="42.75" x14ac:dyDescent="0.2">
      <c r="A8" s="7" t="s">
        <v>144</v>
      </c>
      <c r="B8" s="13" t="s">
        <v>145</v>
      </c>
      <c r="C8" s="15" t="s">
        <v>146</v>
      </c>
      <c r="D8" s="14" t="s">
        <v>147</v>
      </c>
      <c r="E8" s="14" t="s">
        <v>148</v>
      </c>
      <c r="F8" s="8" t="s">
        <v>149</v>
      </c>
    </row>
    <row r="9" spans="1:6" ht="65.25" customHeight="1" x14ac:dyDescent="0.2">
      <c r="A9" s="7" t="s">
        <v>150</v>
      </c>
      <c r="B9" s="13">
        <v>11</v>
      </c>
      <c r="C9" s="15" t="s">
        <v>151</v>
      </c>
      <c r="D9" s="14" t="s">
        <v>152</v>
      </c>
      <c r="E9" s="14" t="s">
        <v>153</v>
      </c>
      <c r="F9" s="8" t="s">
        <v>149</v>
      </c>
    </row>
    <row r="10" spans="1:6" ht="57" x14ac:dyDescent="0.2">
      <c r="A10" s="7" t="s">
        <v>154</v>
      </c>
      <c r="B10" s="13" t="s">
        <v>155</v>
      </c>
      <c r="C10" s="14" t="s">
        <v>156</v>
      </c>
      <c r="D10" s="14" t="s">
        <v>157</v>
      </c>
      <c r="E10" s="15" t="s">
        <v>158</v>
      </c>
      <c r="F10" s="8" t="s">
        <v>137</v>
      </c>
    </row>
    <row r="11" spans="1:6" ht="57" x14ac:dyDescent="0.2">
      <c r="A11" s="7" t="s">
        <v>159</v>
      </c>
      <c r="B11" s="13" t="s">
        <v>160</v>
      </c>
      <c r="C11" s="15" t="s">
        <v>161</v>
      </c>
      <c r="D11" s="14" t="s">
        <v>162</v>
      </c>
      <c r="E11" s="14">
        <v>6</v>
      </c>
      <c r="F11" s="8" t="s">
        <v>149</v>
      </c>
    </row>
    <row r="12" spans="1:6" ht="42.75" x14ac:dyDescent="0.2">
      <c r="A12" s="7" t="s">
        <v>163</v>
      </c>
      <c r="B12" s="13">
        <v>1</v>
      </c>
      <c r="C12" s="15">
        <v>1.3</v>
      </c>
      <c r="D12" s="14" t="s">
        <v>164</v>
      </c>
      <c r="E12" s="14">
        <v>19</v>
      </c>
      <c r="F12" s="8" t="s">
        <v>149</v>
      </c>
    </row>
    <row r="13" spans="1:6" ht="57" x14ac:dyDescent="0.2">
      <c r="A13" s="7" t="s">
        <v>589</v>
      </c>
      <c r="B13" s="13" t="s">
        <v>165</v>
      </c>
      <c r="C13" s="15" t="s">
        <v>166</v>
      </c>
      <c r="D13" s="14">
        <v>6.11</v>
      </c>
      <c r="E13" s="14">
        <v>16.170000000000002</v>
      </c>
      <c r="F13" s="8" t="s">
        <v>149</v>
      </c>
    </row>
    <row r="14" spans="1:6" ht="71.25" x14ac:dyDescent="0.2">
      <c r="A14" s="7" t="s">
        <v>588</v>
      </c>
      <c r="B14" s="13" t="s">
        <v>165</v>
      </c>
      <c r="C14" s="15" t="s">
        <v>167</v>
      </c>
      <c r="D14" s="14">
        <v>4</v>
      </c>
      <c r="E14" s="14">
        <v>3</v>
      </c>
      <c r="F14" s="8" t="s">
        <v>137</v>
      </c>
    </row>
    <row r="15" spans="1:6" ht="57" x14ac:dyDescent="0.2">
      <c r="A15" s="7" t="s">
        <v>590</v>
      </c>
      <c r="B15" s="13">
        <v>2</v>
      </c>
      <c r="C15" s="15">
        <v>6</v>
      </c>
      <c r="D15" s="14" t="s">
        <v>168</v>
      </c>
      <c r="E15" s="15">
        <v>2.5</v>
      </c>
      <c r="F15" s="8" t="s">
        <v>149</v>
      </c>
    </row>
    <row r="16" spans="1:6" ht="30" x14ac:dyDescent="0.2">
      <c r="A16" s="7" t="s">
        <v>169</v>
      </c>
      <c r="B16" s="13" t="s">
        <v>170</v>
      </c>
      <c r="C16" s="15">
        <v>6</v>
      </c>
      <c r="D16" s="14" t="s">
        <v>171</v>
      </c>
      <c r="E16" s="15" t="s">
        <v>172</v>
      </c>
      <c r="F16" s="8" t="s">
        <v>173</v>
      </c>
    </row>
    <row r="17" spans="1:6" ht="45" x14ac:dyDescent="0.2">
      <c r="A17" s="7" t="s">
        <v>591</v>
      </c>
      <c r="B17" s="14" t="s">
        <v>174</v>
      </c>
      <c r="C17" s="14" t="s">
        <v>175</v>
      </c>
      <c r="D17" s="15" t="s">
        <v>176</v>
      </c>
      <c r="E17" s="15" t="s">
        <v>177</v>
      </c>
      <c r="F17" s="8" t="s">
        <v>137</v>
      </c>
    </row>
    <row r="18" spans="1:6" ht="15" x14ac:dyDescent="0.2">
      <c r="A18" s="7" t="s">
        <v>178</v>
      </c>
      <c r="B18" s="17" t="s">
        <v>179</v>
      </c>
      <c r="C18" s="18" t="s">
        <v>180</v>
      </c>
      <c r="D18" s="18" t="s">
        <v>181</v>
      </c>
      <c r="E18" s="18" t="s">
        <v>182</v>
      </c>
      <c r="F18" s="16" t="s">
        <v>149</v>
      </c>
    </row>
    <row r="19" spans="1:6" ht="48.75" customHeight="1" x14ac:dyDescent="0.2">
      <c r="A19" s="7" t="s">
        <v>183</v>
      </c>
      <c r="B19" s="263" t="s">
        <v>184</v>
      </c>
      <c r="C19" s="263">
        <v>14</v>
      </c>
      <c r="D19" s="264" t="s">
        <v>185</v>
      </c>
      <c r="E19" s="263" t="s">
        <v>186</v>
      </c>
      <c r="F19" s="8" t="s">
        <v>187</v>
      </c>
    </row>
    <row r="20" spans="1:6" ht="42.75" x14ac:dyDescent="0.2">
      <c r="A20" s="262" t="s">
        <v>188</v>
      </c>
      <c r="B20" s="13" t="s">
        <v>134</v>
      </c>
      <c r="C20" s="14">
        <v>4</v>
      </c>
      <c r="D20" s="14" t="s">
        <v>135</v>
      </c>
      <c r="E20" s="14" t="s">
        <v>136</v>
      </c>
      <c r="F20" s="8" t="s">
        <v>137</v>
      </c>
    </row>
    <row r="21" spans="1:6" ht="42.75" x14ac:dyDescent="0.2">
      <c r="A21" s="265" t="s">
        <v>189</v>
      </c>
      <c r="B21" s="13" t="s">
        <v>134</v>
      </c>
      <c r="C21" s="14">
        <v>4</v>
      </c>
      <c r="D21" s="14" t="s">
        <v>135</v>
      </c>
      <c r="E21" s="14" t="s">
        <v>136</v>
      </c>
      <c r="F21" s="8" t="s">
        <v>137</v>
      </c>
    </row>
    <row r="22" spans="1:6" ht="51" customHeight="1" x14ac:dyDescent="0.2">
      <c r="A22" s="266" t="s">
        <v>190</v>
      </c>
      <c r="B22" s="13" t="s">
        <v>134</v>
      </c>
      <c r="C22" s="14">
        <v>4</v>
      </c>
      <c r="D22" s="14" t="s">
        <v>135</v>
      </c>
      <c r="E22" s="14" t="s">
        <v>136</v>
      </c>
      <c r="F22" s="8" t="s">
        <v>137</v>
      </c>
    </row>
    <row r="23" spans="1:6" ht="57" x14ac:dyDescent="0.2">
      <c r="A23" s="266" t="s">
        <v>592</v>
      </c>
      <c r="B23" s="13" t="s">
        <v>165</v>
      </c>
      <c r="C23" s="15" t="s">
        <v>167</v>
      </c>
      <c r="D23" s="14">
        <v>4</v>
      </c>
      <c r="E23" s="14">
        <v>3</v>
      </c>
      <c r="F23" s="8" t="s">
        <v>149</v>
      </c>
    </row>
    <row r="24" spans="1:6" ht="42.75" x14ac:dyDescent="0.2">
      <c r="A24" s="267" t="s">
        <v>191</v>
      </c>
      <c r="B24" s="13" t="s">
        <v>155</v>
      </c>
      <c r="C24" s="14" t="s">
        <v>156</v>
      </c>
      <c r="D24" s="14" t="s">
        <v>157</v>
      </c>
      <c r="E24" s="15" t="s">
        <v>158</v>
      </c>
      <c r="F24" s="8" t="s">
        <v>149</v>
      </c>
    </row>
  </sheetData>
  <mergeCells count="4">
    <mergeCell ref="A2:F2"/>
    <mergeCell ref="A3:F3"/>
    <mergeCell ref="B4:E4"/>
    <mergeCell ref="A1:F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92"/>
  <sheetViews>
    <sheetView zoomScale="85" zoomScaleNormal="85" workbookViewId="0">
      <pane xSplit="3" ySplit="7" topLeftCell="D87" activePane="bottomRight" state="frozen"/>
      <selection pane="topRight" activeCell="D1" sqref="D1"/>
      <selection pane="bottomLeft" activeCell="A8" sqref="A8"/>
      <selection pane="bottomRight" activeCell="D90" sqref="D90"/>
    </sheetView>
  </sheetViews>
  <sheetFormatPr baseColWidth="10" defaultColWidth="11.42578125" defaultRowHeight="24" customHeight="1" x14ac:dyDescent="0.2"/>
  <cols>
    <col min="1" max="1" width="20" style="20" customWidth="1"/>
    <col min="2" max="2" width="25.140625" style="20" customWidth="1"/>
    <col min="3" max="3" width="50.42578125" style="20" customWidth="1"/>
    <col min="4" max="4" width="63.5703125" style="54" customWidth="1"/>
    <col min="5" max="5" width="34.85546875" style="54" customWidth="1"/>
    <col min="6" max="6" width="52.140625" style="55" customWidth="1"/>
    <col min="7" max="7" width="46.140625" style="20" customWidth="1"/>
    <col min="8" max="8" width="25.5703125" style="20" customWidth="1"/>
    <col min="9" max="9" width="21" style="20" customWidth="1"/>
    <col min="10" max="10" width="26" style="54" customWidth="1"/>
    <col min="11" max="11" width="50.85546875" style="20" customWidth="1"/>
    <col min="12" max="12" width="19" style="20" customWidth="1"/>
    <col min="13" max="13" width="17.140625" style="20" customWidth="1"/>
    <col min="14" max="14" width="26.85546875" style="20" customWidth="1"/>
    <col min="15" max="15" width="20.5703125" style="20" customWidth="1"/>
    <col min="16" max="16" width="26" style="20" customWidth="1"/>
    <col min="17" max="17" width="18.7109375" style="20" customWidth="1"/>
    <col min="18" max="18" width="13.85546875" style="20" customWidth="1"/>
    <col min="19" max="19" width="11.42578125" style="20" customWidth="1"/>
    <col min="20" max="20" width="13" style="20" customWidth="1"/>
    <col min="21" max="21" width="17.42578125" style="20" customWidth="1"/>
    <col min="22" max="23" width="17.28515625" style="20" customWidth="1"/>
    <col min="24" max="16384" width="11.42578125" style="20"/>
  </cols>
  <sheetData>
    <row r="1" spans="1:57" ht="24" customHeight="1" x14ac:dyDescent="0.2">
      <c r="B1" s="427" t="s">
        <v>0</v>
      </c>
      <c r="C1" s="427"/>
      <c r="D1" s="427"/>
      <c r="E1" s="427"/>
      <c r="F1" s="427"/>
      <c r="G1" s="427"/>
      <c r="H1" s="427"/>
      <c r="I1" s="427"/>
      <c r="J1" s="427"/>
      <c r="K1" s="427"/>
      <c r="L1" s="427"/>
      <c r="M1" s="427"/>
      <c r="N1" s="427"/>
      <c r="O1" s="427"/>
      <c r="P1" s="427"/>
      <c r="Q1" s="427"/>
      <c r="R1" s="427"/>
      <c r="S1" s="427"/>
      <c r="T1" s="427"/>
      <c r="U1" s="427"/>
      <c r="V1" s="427"/>
      <c r="W1" s="21"/>
    </row>
    <row r="2" spans="1:57" ht="24" customHeight="1" x14ac:dyDescent="0.2">
      <c r="B2" s="427" t="s">
        <v>584</v>
      </c>
      <c r="C2" s="427"/>
      <c r="D2" s="427"/>
      <c r="E2" s="427"/>
      <c r="F2" s="427"/>
      <c r="G2" s="427"/>
      <c r="H2" s="427"/>
      <c r="I2" s="427"/>
      <c r="J2" s="427"/>
      <c r="K2" s="427"/>
      <c r="L2" s="427"/>
      <c r="M2" s="427"/>
      <c r="N2" s="427"/>
      <c r="O2" s="427"/>
      <c r="P2" s="427"/>
      <c r="Q2" s="427"/>
      <c r="R2" s="427"/>
      <c r="S2" s="427"/>
      <c r="T2" s="427"/>
      <c r="U2" s="427"/>
      <c r="V2" s="427"/>
      <c r="W2" s="21"/>
    </row>
    <row r="3" spans="1:57" ht="24" customHeight="1" x14ac:dyDescent="0.2">
      <c r="B3" s="428" t="s">
        <v>582</v>
      </c>
      <c r="C3" s="428"/>
      <c r="D3" s="428"/>
      <c r="E3" s="428"/>
      <c r="F3" s="428"/>
      <c r="G3" s="428"/>
      <c r="H3" s="428"/>
      <c r="I3" s="428"/>
      <c r="J3" s="428"/>
      <c r="K3" s="428"/>
      <c r="L3" s="428"/>
      <c r="M3" s="428"/>
      <c r="N3" s="428"/>
      <c r="O3" s="428"/>
      <c r="P3" s="428"/>
      <c r="Q3" s="428"/>
      <c r="R3" s="428"/>
      <c r="S3" s="428"/>
      <c r="T3" s="428"/>
      <c r="U3" s="428"/>
      <c r="V3" s="428"/>
      <c r="W3" s="22"/>
    </row>
    <row r="4" spans="1:57" ht="24" customHeight="1" x14ac:dyDescent="0.2">
      <c r="A4" s="23" t="s">
        <v>192</v>
      </c>
      <c r="B4" s="433" t="s">
        <v>583</v>
      </c>
      <c r="C4" s="433"/>
      <c r="D4" s="24" t="s">
        <v>193</v>
      </c>
      <c r="E4" s="25" t="s">
        <v>194</v>
      </c>
      <c r="F4" s="26"/>
      <c r="G4" s="200"/>
      <c r="H4" s="200"/>
      <c r="I4" s="200"/>
      <c r="J4" s="25"/>
      <c r="K4" s="200"/>
      <c r="L4" s="200"/>
      <c r="M4" s="200"/>
      <c r="N4" s="200"/>
      <c r="O4" s="200"/>
      <c r="P4" s="200"/>
      <c r="Q4" s="200"/>
      <c r="R4" s="200"/>
      <c r="S4" s="200"/>
      <c r="T4" s="200"/>
      <c r="U4" s="200"/>
      <c r="V4" s="200"/>
      <c r="W4" s="200"/>
    </row>
    <row r="5" spans="1:57" ht="51" customHeight="1" x14ac:dyDescent="0.2">
      <c r="A5" s="23" t="s">
        <v>195</v>
      </c>
      <c r="B5" s="434" t="s">
        <v>196</v>
      </c>
      <c r="C5" s="434"/>
      <c r="D5" s="434"/>
      <c r="E5" s="434"/>
      <c r="F5" s="434"/>
      <c r="G5" s="434"/>
      <c r="H5" s="212"/>
      <c r="I5" s="27" t="s">
        <v>197</v>
      </c>
      <c r="J5" s="437" t="s">
        <v>198</v>
      </c>
      <c r="K5" s="437"/>
      <c r="L5" s="437"/>
      <c r="M5" s="437"/>
      <c r="N5" s="437"/>
      <c r="O5" s="437"/>
      <c r="P5" s="437"/>
      <c r="Q5" s="437"/>
      <c r="R5" s="437"/>
      <c r="S5" s="437"/>
      <c r="T5" s="437"/>
      <c r="U5" s="437"/>
      <c r="V5" s="28"/>
      <c r="W5" s="125"/>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row>
    <row r="6" spans="1:57" s="29" customFormat="1" ht="24" customHeight="1" x14ac:dyDescent="0.25">
      <c r="A6" s="411" t="s">
        <v>10</v>
      </c>
      <c r="B6" s="411" t="s">
        <v>199</v>
      </c>
      <c r="C6" s="411" t="s">
        <v>200</v>
      </c>
      <c r="D6" s="411" t="s">
        <v>201</v>
      </c>
      <c r="E6" s="411" t="s">
        <v>202</v>
      </c>
      <c r="F6" s="411" t="s">
        <v>203</v>
      </c>
      <c r="G6" s="411" t="s">
        <v>204</v>
      </c>
      <c r="H6" s="414" t="s">
        <v>205</v>
      </c>
      <c r="I6" s="414" t="s">
        <v>206</v>
      </c>
      <c r="J6" s="422" t="s">
        <v>207</v>
      </c>
      <c r="K6" s="414" t="s">
        <v>208</v>
      </c>
      <c r="L6" s="421" t="s">
        <v>209</v>
      </c>
      <c r="M6" s="421"/>
      <c r="N6" s="414" t="s">
        <v>210</v>
      </c>
      <c r="O6" s="414" t="s">
        <v>211</v>
      </c>
      <c r="P6" s="414" t="s">
        <v>212</v>
      </c>
      <c r="Q6" s="414" t="s">
        <v>213</v>
      </c>
      <c r="R6" s="438" t="s">
        <v>214</v>
      </c>
      <c r="S6" s="438"/>
      <c r="T6" s="404" t="s">
        <v>215</v>
      </c>
      <c r="U6" s="421" t="s">
        <v>216</v>
      </c>
      <c r="V6" s="421" t="s">
        <v>217</v>
      </c>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row>
    <row r="7" spans="1:57" s="30" customFormat="1" ht="42.75" customHeight="1" x14ac:dyDescent="0.25">
      <c r="A7" s="411"/>
      <c r="B7" s="411"/>
      <c r="C7" s="411"/>
      <c r="D7" s="411"/>
      <c r="E7" s="411"/>
      <c r="F7" s="411"/>
      <c r="G7" s="411"/>
      <c r="H7" s="414"/>
      <c r="I7" s="414"/>
      <c r="J7" s="422"/>
      <c r="K7" s="414"/>
      <c r="L7" s="202" t="s">
        <v>218</v>
      </c>
      <c r="M7" s="202" t="s">
        <v>219</v>
      </c>
      <c r="N7" s="414"/>
      <c r="O7" s="414"/>
      <c r="P7" s="414"/>
      <c r="Q7" s="414"/>
      <c r="R7" s="202" t="s">
        <v>220</v>
      </c>
      <c r="S7" s="202" t="s">
        <v>221</v>
      </c>
      <c r="T7" s="404"/>
      <c r="U7" s="421"/>
      <c r="V7" s="421"/>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row>
    <row r="8" spans="1:57" s="128" customFormat="1" ht="117.75" customHeight="1" x14ac:dyDescent="0.2">
      <c r="A8" s="405">
        <v>1</v>
      </c>
      <c r="B8" s="405" t="s">
        <v>222</v>
      </c>
      <c r="C8" s="410" t="s">
        <v>223</v>
      </c>
      <c r="D8" s="412" t="s">
        <v>224</v>
      </c>
      <c r="E8" s="410" t="s">
        <v>225</v>
      </c>
      <c r="F8" s="413" t="s">
        <v>226</v>
      </c>
      <c r="G8" s="409" t="s">
        <v>227</v>
      </c>
      <c r="H8" s="175" t="s">
        <v>228</v>
      </c>
      <c r="I8" s="176" t="s">
        <v>229</v>
      </c>
      <c r="J8" s="177"/>
      <c r="K8" s="199" t="s">
        <v>230</v>
      </c>
      <c r="L8" s="145" t="s">
        <v>231</v>
      </c>
      <c r="M8" s="204" t="s">
        <v>194</v>
      </c>
      <c r="N8" s="204" t="s">
        <v>232</v>
      </c>
      <c r="O8" s="178" t="s">
        <v>233</v>
      </c>
      <c r="P8" s="178" t="s">
        <v>234</v>
      </c>
      <c r="Q8" s="204" t="s">
        <v>235</v>
      </c>
      <c r="R8" s="179">
        <v>44562</v>
      </c>
      <c r="S8" s="179">
        <v>44926</v>
      </c>
      <c r="T8" s="303">
        <v>44742</v>
      </c>
      <c r="U8" s="180"/>
      <c r="V8" s="145"/>
    </row>
    <row r="9" spans="1:57" s="128" customFormat="1" ht="117.75" customHeight="1" x14ac:dyDescent="0.25">
      <c r="A9" s="405"/>
      <c r="B9" s="405"/>
      <c r="C9" s="410"/>
      <c r="D9" s="412"/>
      <c r="E9" s="410"/>
      <c r="F9" s="413"/>
      <c r="G9" s="409"/>
      <c r="H9" s="175"/>
      <c r="I9" s="145"/>
      <c r="J9" s="176"/>
      <c r="K9" s="199"/>
      <c r="L9" s="145"/>
      <c r="M9" s="204"/>
      <c r="N9" s="204"/>
      <c r="O9" s="178"/>
      <c r="P9" s="178"/>
      <c r="Q9" s="204"/>
      <c r="R9" s="179"/>
      <c r="S9" s="179"/>
      <c r="T9" s="180"/>
      <c r="U9" s="180"/>
      <c r="V9" s="145"/>
    </row>
    <row r="10" spans="1:57" s="128" customFormat="1" ht="78" customHeight="1" x14ac:dyDescent="0.2">
      <c r="A10" s="405"/>
      <c r="B10" s="405"/>
      <c r="C10" s="410"/>
      <c r="D10" s="206" t="s">
        <v>237</v>
      </c>
      <c r="E10" s="410"/>
      <c r="F10" s="199" t="s">
        <v>238</v>
      </c>
      <c r="G10" s="409"/>
      <c r="H10" s="145" t="s">
        <v>239</v>
      </c>
      <c r="I10" s="176" t="s">
        <v>229</v>
      </c>
      <c r="J10" s="177"/>
      <c r="K10" s="181" t="s">
        <v>240</v>
      </c>
      <c r="L10" s="204" t="s">
        <v>231</v>
      </c>
      <c r="M10" s="204" t="s">
        <v>231</v>
      </c>
      <c r="N10" s="204" t="s">
        <v>232</v>
      </c>
      <c r="O10" s="204" t="s">
        <v>241</v>
      </c>
      <c r="P10" s="204" t="s">
        <v>242</v>
      </c>
      <c r="Q10" s="204" t="s">
        <v>235</v>
      </c>
      <c r="R10" s="179">
        <v>44562</v>
      </c>
      <c r="S10" s="179">
        <v>44926</v>
      </c>
      <c r="T10" s="303">
        <v>44680</v>
      </c>
      <c r="U10" s="180"/>
      <c r="V10" s="145"/>
    </row>
    <row r="11" spans="1:57" s="128" customFormat="1" ht="72" customHeight="1" x14ac:dyDescent="0.2">
      <c r="A11" s="405"/>
      <c r="B11" s="405"/>
      <c r="C11" s="410"/>
      <c r="D11" s="206" t="s">
        <v>243</v>
      </c>
      <c r="E11" s="410"/>
      <c r="F11" s="199" t="s">
        <v>244</v>
      </c>
      <c r="G11" s="409"/>
      <c r="H11" s="145" t="s">
        <v>245</v>
      </c>
      <c r="I11" s="204" t="s">
        <v>229</v>
      </c>
      <c r="J11" s="177"/>
      <c r="K11" s="181" t="s">
        <v>246</v>
      </c>
      <c r="L11" s="204" t="s">
        <v>231</v>
      </c>
      <c r="M11" s="204" t="s">
        <v>194</v>
      </c>
      <c r="N11" s="204" t="s">
        <v>232</v>
      </c>
      <c r="O11" s="204" t="s">
        <v>247</v>
      </c>
      <c r="P11" s="204" t="s">
        <v>248</v>
      </c>
      <c r="Q11" s="204" t="s">
        <v>235</v>
      </c>
      <c r="R11" s="179">
        <v>44562</v>
      </c>
      <c r="S11" s="179">
        <v>44926</v>
      </c>
      <c r="T11" s="303">
        <v>44741</v>
      </c>
      <c r="U11" s="180"/>
      <c r="V11" s="145"/>
    </row>
    <row r="12" spans="1:57" s="126" customFormat="1" ht="57" customHeight="1" x14ac:dyDescent="0.2">
      <c r="A12" s="405"/>
      <c r="B12" s="405"/>
      <c r="C12" s="410"/>
      <c r="D12" s="206" t="s">
        <v>249</v>
      </c>
      <c r="E12" s="410"/>
      <c r="F12" s="199" t="s">
        <v>250</v>
      </c>
      <c r="G12" s="409"/>
      <c r="H12" s="145" t="s">
        <v>251</v>
      </c>
      <c r="I12" s="204" t="s">
        <v>229</v>
      </c>
      <c r="J12" s="177"/>
      <c r="K12" s="181" t="s">
        <v>252</v>
      </c>
      <c r="L12" s="204" t="s">
        <v>231</v>
      </c>
      <c r="M12" s="204" t="s">
        <v>231</v>
      </c>
      <c r="N12" s="204" t="s">
        <v>232</v>
      </c>
      <c r="O12" s="204" t="s">
        <v>253</v>
      </c>
      <c r="P12" s="204" t="s">
        <v>254</v>
      </c>
      <c r="Q12" s="204" t="s">
        <v>235</v>
      </c>
      <c r="R12" s="179">
        <v>44562</v>
      </c>
      <c r="S12" s="179">
        <v>44926</v>
      </c>
      <c r="T12" s="303">
        <v>44680</v>
      </c>
      <c r="U12" s="180"/>
      <c r="V12" s="145"/>
    </row>
    <row r="13" spans="1:57" s="126" customFormat="1" ht="96.75" customHeight="1" x14ac:dyDescent="0.2">
      <c r="A13" s="405"/>
      <c r="B13" s="405"/>
      <c r="C13" s="410"/>
      <c r="D13" s="182" t="s">
        <v>255</v>
      </c>
      <c r="E13" s="410"/>
      <c r="F13" s="183" t="s">
        <v>256</v>
      </c>
      <c r="G13" s="409"/>
      <c r="H13" s="184" t="s">
        <v>257</v>
      </c>
      <c r="I13" s="184"/>
      <c r="J13" s="204" t="s">
        <v>229</v>
      </c>
      <c r="K13" s="181" t="s">
        <v>258</v>
      </c>
      <c r="L13" s="204" t="s">
        <v>231</v>
      </c>
      <c r="M13" s="204" t="s">
        <v>231</v>
      </c>
      <c r="N13" s="204" t="s">
        <v>232</v>
      </c>
      <c r="O13" s="204" t="s">
        <v>259</v>
      </c>
      <c r="P13" s="204" t="s">
        <v>260</v>
      </c>
      <c r="Q13" s="204" t="s">
        <v>235</v>
      </c>
      <c r="R13" s="179">
        <v>44562</v>
      </c>
      <c r="S13" s="179">
        <v>44926</v>
      </c>
      <c r="T13" s="303">
        <v>44680</v>
      </c>
      <c r="U13" s="180"/>
      <c r="V13" s="145"/>
    </row>
    <row r="14" spans="1:57" s="113" customFormat="1" ht="81.75" customHeight="1" x14ac:dyDescent="0.2">
      <c r="A14" s="418">
        <v>2</v>
      </c>
      <c r="B14" s="417" t="s">
        <v>261</v>
      </c>
      <c r="C14" s="417" t="s">
        <v>262</v>
      </c>
      <c r="D14" s="436" t="s">
        <v>263</v>
      </c>
      <c r="E14" s="436" t="s">
        <v>264</v>
      </c>
      <c r="F14" s="395" t="s">
        <v>265</v>
      </c>
      <c r="G14" s="415" t="s">
        <v>266</v>
      </c>
      <c r="H14" s="425" t="s">
        <v>267</v>
      </c>
      <c r="I14" s="426" t="s">
        <v>229</v>
      </c>
      <c r="J14" s="435"/>
      <c r="K14" s="112" t="s">
        <v>268</v>
      </c>
      <c r="L14" s="32" t="s">
        <v>269</v>
      </c>
      <c r="M14" s="32" t="s">
        <v>194</v>
      </c>
      <c r="N14" s="201" t="s">
        <v>236</v>
      </c>
      <c r="O14" s="201" t="s">
        <v>270</v>
      </c>
      <c r="P14" s="201" t="s">
        <v>271</v>
      </c>
      <c r="Q14" s="201" t="s">
        <v>235</v>
      </c>
      <c r="R14" s="179">
        <v>44562</v>
      </c>
      <c r="S14" s="179">
        <v>44926</v>
      </c>
      <c r="T14" s="302">
        <v>44742</v>
      </c>
      <c r="U14" s="34"/>
      <c r="V14" s="35"/>
      <c r="X14" s="126"/>
      <c r="Y14" s="126"/>
      <c r="Z14" s="126"/>
      <c r="AA14" s="126"/>
      <c r="AB14" s="126"/>
      <c r="AC14" s="126"/>
      <c r="AD14" s="126"/>
      <c r="AE14" s="126"/>
      <c r="AF14" s="126"/>
      <c r="AG14" s="126"/>
    </row>
    <row r="15" spans="1:57" s="113" customFormat="1" ht="81.75" customHeight="1" x14ac:dyDescent="0.2">
      <c r="A15" s="418"/>
      <c r="B15" s="417"/>
      <c r="C15" s="417"/>
      <c r="D15" s="436"/>
      <c r="E15" s="436"/>
      <c r="F15" s="395"/>
      <c r="G15" s="415"/>
      <c r="H15" s="425"/>
      <c r="I15" s="426"/>
      <c r="J15" s="435"/>
      <c r="K15" s="112" t="s">
        <v>272</v>
      </c>
      <c r="L15" s="32" t="s">
        <v>269</v>
      </c>
      <c r="M15" s="32" t="s">
        <v>194</v>
      </c>
      <c r="N15" s="201" t="s">
        <v>236</v>
      </c>
      <c r="O15" s="201" t="s">
        <v>273</v>
      </c>
      <c r="P15" s="201" t="s">
        <v>274</v>
      </c>
      <c r="Q15" s="201" t="s">
        <v>275</v>
      </c>
      <c r="R15" s="179">
        <v>44562</v>
      </c>
      <c r="S15" s="179">
        <v>44926</v>
      </c>
      <c r="T15" s="302">
        <v>44742</v>
      </c>
      <c r="U15" s="34"/>
      <c r="V15" s="35"/>
      <c r="X15" s="126"/>
      <c r="Y15" s="126"/>
      <c r="Z15" s="126"/>
      <c r="AA15" s="126"/>
      <c r="AB15" s="126"/>
      <c r="AC15" s="126"/>
      <c r="AD15" s="126"/>
      <c r="AE15" s="126"/>
      <c r="AF15" s="126"/>
      <c r="AG15" s="126"/>
    </row>
    <row r="16" spans="1:57" s="113" customFormat="1" ht="81.75" customHeight="1" x14ac:dyDescent="0.2">
      <c r="A16" s="418"/>
      <c r="B16" s="417"/>
      <c r="C16" s="417"/>
      <c r="D16" s="33" t="s">
        <v>276</v>
      </c>
      <c r="E16" s="436"/>
      <c r="F16" s="40" t="s">
        <v>277</v>
      </c>
      <c r="G16" s="415"/>
      <c r="H16" s="425"/>
      <c r="I16" s="426"/>
      <c r="J16" s="435"/>
      <c r="K16" s="112" t="s">
        <v>278</v>
      </c>
      <c r="L16" s="32" t="s">
        <v>269</v>
      </c>
      <c r="M16" s="32" t="s">
        <v>194</v>
      </c>
      <c r="N16" s="201" t="s">
        <v>236</v>
      </c>
      <c r="O16" s="201" t="s">
        <v>279</v>
      </c>
      <c r="P16" s="201" t="s">
        <v>274</v>
      </c>
      <c r="Q16" s="201" t="s">
        <v>280</v>
      </c>
      <c r="R16" s="179">
        <v>44562</v>
      </c>
      <c r="S16" s="179">
        <v>44926</v>
      </c>
      <c r="T16" s="302">
        <v>44712</v>
      </c>
      <c r="U16" s="34"/>
      <c r="V16" s="35"/>
      <c r="X16" s="126"/>
      <c r="Y16" s="126"/>
      <c r="Z16" s="126"/>
      <c r="AA16" s="126"/>
      <c r="AB16" s="126"/>
      <c r="AC16" s="126"/>
      <c r="AD16" s="126"/>
      <c r="AE16" s="126"/>
      <c r="AF16" s="126"/>
      <c r="AG16" s="126"/>
    </row>
    <row r="17" spans="1:33" s="113" customFormat="1" ht="81.75" customHeight="1" x14ac:dyDescent="0.2">
      <c r="A17" s="418"/>
      <c r="B17" s="417"/>
      <c r="C17" s="417"/>
      <c r="D17" s="33" t="s">
        <v>281</v>
      </c>
      <c r="E17" s="436"/>
      <c r="F17" s="37" t="s">
        <v>282</v>
      </c>
      <c r="G17" s="415"/>
      <c r="H17" s="425"/>
      <c r="I17" s="426"/>
      <c r="J17" s="435"/>
      <c r="K17" s="112" t="s">
        <v>283</v>
      </c>
      <c r="L17" s="32" t="s">
        <v>269</v>
      </c>
      <c r="M17" s="32" t="s">
        <v>269</v>
      </c>
      <c r="N17" s="201" t="s">
        <v>236</v>
      </c>
      <c r="O17" s="201" t="s">
        <v>284</v>
      </c>
      <c r="P17" s="201" t="s">
        <v>285</v>
      </c>
      <c r="Q17" s="201" t="s">
        <v>280</v>
      </c>
      <c r="R17" s="179">
        <v>44562</v>
      </c>
      <c r="S17" s="179">
        <v>44926</v>
      </c>
      <c r="T17" s="302">
        <v>44680</v>
      </c>
      <c r="U17" s="34"/>
      <c r="V17" s="35"/>
      <c r="X17" s="126"/>
      <c r="Y17" s="126"/>
      <c r="Z17" s="126"/>
      <c r="AA17" s="126"/>
      <c r="AB17" s="126"/>
      <c r="AC17" s="126"/>
      <c r="AD17" s="126"/>
      <c r="AE17" s="126"/>
      <c r="AF17" s="126"/>
      <c r="AG17" s="126"/>
    </row>
    <row r="18" spans="1:33" s="113" customFormat="1" ht="162" customHeight="1" x14ac:dyDescent="0.2">
      <c r="A18" s="418"/>
      <c r="B18" s="417"/>
      <c r="C18" s="417"/>
      <c r="D18" s="33" t="s">
        <v>286</v>
      </c>
      <c r="E18" s="436"/>
      <c r="F18" s="37" t="s">
        <v>287</v>
      </c>
      <c r="G18" s="416"/>
      <c r="H18" s="211" t="s">
        <v>288</v>
      </c>
      <c r="I18" s="211"/>
      <c r="J18" s="137" t="s">
        <v>229</v>
      </c>
      <c r="K18" s="112" t="s">
        <v>289</v>
      </c>
      <c r="L18" s="32" t="s">
        <v>269</v>
      </c>
      <c r="M18" s="32" t="s">
        <v>269</v>
      </c>
      <c r="N18" s="201" t="s">
        <v>236</v>
      </c>
      <c r="O18" s="201" t="s">
        <v>290</v>
      </c>
      <c r="P18" s="201" t="s">
        <v>291</v>
      </c>
      <c r="Q18" s="201" t="s">
        <v>235</v>
      </c>
      <c r="R18" s="179">
        <v>44562</v>
      </c>
      <c r="S18" s="179">
        <v>44926</v>
      </c>
      <c r="T18" s="302">
        <v>44652</v>
      </c>
      <c r="U18" s="34"/>
      <c r="V18" s="35"/>
      <c r="X18" s="126"/>
      <c r="Y18" s="126"/>
      <c r="Z18" s="126"/>
      <c r="AA18" s="126"/>
      <c r="AB18" s="126"/>
      <c r="AC18" s="126"/>
      <c r="AD18" s="126"/>
      <c r="AE18" s="126"/>
      <c r="AF18" s="126"/>
      <c r="AG18" s="126"/>
    </row>
    <row r="19" spans="1:33" ht="93" customHeight="1" x14ac:dyDescent="0.2">
      <c r="A19" s="418"/>
      <c r="B19" s="417"/>
      <c r="C19" s="417"/>
      <c r="D19" s="33" t="s">
        <v>292</v>
      </c>
      <c r="E19" s="436"/>
      <c r="F19" s="37" t="s">
        <v>293</v>
      </c>
      <c r="G19" s="416"/>
      <c r="H19" s="31" t="s">
        <v>294</v>
      </c>
      <c r="I19" s="36"/>
      <c r="J19" s="115" t="s">
        <v>229</v>
      </c>
      <c r="K19" s="37" t="s">
        <v>295</v>
      </c>
      <c r="L19" s="32" t="s">
        <v>296</v>
      </c>
      <c r="M19" s="32" t="s">
        <v>297</v>
      </c>
      <c r="N19" s="32" t="s">
        <v>236</v>
      </c>
      <c r="O19" s="32" t="s">
        <v>298</v>
      </c>
      <c r="P19" s="32" t="s">
        <v>299</v>
      </c>
      <c r="Q19" s="36" t="s">
        <v>300</v>
      </c>
      <c r="R19" s="179">
        <v>44562</v>
      </c>
      <c r="S19" s="179">
        <v>44926</v>
      </c>
      <c r="T19" s="302">
        <v>44680</v>
      </c>
      <c r="U19" s="34"/>
      <c r="V19" s="39"/>
      <c r="X19" s="126"/>
      <c r="Y19" s="126"/>
      <c r="Z19" s="126"/>
      <c r="AA19" s="126"/>
      <c r="AB19" s="126"/>
      <c r="AC19" s="126"/>
      <c r="AD19" s="126"/>
      <c r="AE19" s="126"/>
      <c r="AF19" s="126"/>
      <c r="AG19" s="126"/>
    </row>
    <row r="20" spans="1:33" ht="101.25" customHeight="1" x14ac:dyDescent="0.2">
      <c r="A20" s="418"/>
      <c r="B20" s="417"/>
      <c r="C20" s="417"/>
      <c r="D20" s="37" t="s">
        <v>301</v>
      </c>
      <c r="E20" s="436"/>
      <c r="G20" s="416"/>
      <c r="H20" s="374" t="s">
        <v>302</v>
      </c>
      <c r="I20" s="36" t="s">
        <v>229</v>
      </c>
      <c r="J20" s="115"/>
      <c r="K20" s="37" t="s">
        <v>303</v>
      </c>
      <c r="L20" s="32" t="s">
        <v>269</v>
      </c>
      <c r="M20" s="32" t="s">
        <v>269</v>
      </c>
      <c r="N20" s="32" t="s">
        <v>236</v>
      </c>
      <c r="O20" s="32" t="s">
        <v>304</v>
      </c>
      <c r="P20" s="32" t="s">
        <v>248</v>
      </c>
      <c r="Q20" s="36" t="s">
        <v>235</v>
      </c>
      <c r="R20" s="179">
        <v>44562</v>
      </c>
      <c r="S20" s="179">
        <v>44926</v>
      </c>
      <c r="T20" s="41" t="s">
        <v>274</v>
      </c>
      <c r="U20" s="41"/>
      <c r="V20" s="39"/>
      <c r="X20" s="126"/>
      <c r="Y20" s="126"/>
      <c r="Z20" s="126"/>
      <c r="AA20" s="126"/>
      <c r="AB20" s="126"/>
      <c r="AC20" s="126"/>
      <c r="AD20" s="126"/>
      <c r="AE20" s="126"/>
      <c r="AF20" s="126"/>
      <c r="AG20" s="126"/>
    </row>
    <row r="21" spans="1:33" ht="65.25" customHeight="1" x14ac:dyDescent="0.2">
      <c r="A21" s="418"/>
      <c r="B21" s="417"/>
      <c r="C21" s="417"/>
      <c r="D21" s="20"/>
      <c r="E21" s="436"/>
      <c r="F21" s="39"/>
      <c r="G21" s="416"/>
      <c r="H21" s="375"/>
      <c r="I21" s="36" t="s">
        <v>229</v>
      </c>
      <c r="J21" s="115"/>
      <c r="K21" s="37" t="s">
        <v>305</v>
      </c>
      <c r="L21" s="32" t="s">
        <v>269</v>
      </c>
      <c r="M21" s="32" t="s">
        <v>269</v>
      </c>
      <c r="N21" s="32" t="s">
        <v>236</v>
      </c>
      <c r="O21" s="32" t="s">
        <v>306</v>
      </c>
      <c r="P21" s="32" t="s">
        <v>274</v>
      </c>
      <c r="Q21" s="32" t="s">
        <v>280</v>
      </c>
      <c r="R21" s="179">
        <v>44562</v>
      </c>
      <c r="S21" s="179">
        <v>44926</v>
      </c>
      <c r="T21" s="195">
        <v>44742</v>
      </c>
      <c r="U21" s="41"/>
      <c r="V21" s="39"/>
      <c r="X21" s="126"/>
      <c r="Y21" s="126"/>
      <c r="Z21" s="126"/>
      <c r="AA21" s="126"/>
      <c r="AB21" s="126"/>
      <c r="AC21" s="126"/>
      <c r="AD21" s="126"/>
      <c r="AE21" s="126"/>
      <c r="AF21" s="126"/>
      <c r="AG21" s="126"/>
    </row>
    <row r="22" spans="1:33" ht="47.25" customHeight="1" x14ac:dyDescent="0.2">
      <c r="A22" s="418"/>
      <c r="B22" s="417"/>
      <c r="C22" s="417"/>
      <c r="D22" s="115"/>
      <c r="E22" s="436"/>
      <c r="F22" s="114"/>
      <c r="G22" s="416"/>
      <c r="H22" s="376" t="s">
        <v>307</v>
      </c>
      <c r="I22" s="39"/>
      <c r="J22" s="115" t="s">
        <v>229</v>
      </c>
      <c r="K22" s="39" t="s">
        <v>308</v>
      </c>
      <c r="L22" s="32" t="s">
        <v>269</v>
      </c>
      <c r="M22" s="32" t="s">
        <v>269</v>
      </c>
      <c r="N22" s="32" t="s">
        <v>236</v>
      </c>
      <c r="O22" s="32" t="s">
        <v>309</v>
      </c>
      <c r="P22" s="32" t="s">
        <v>274</v>
      </c>
      <c r="Q22" s="116" t="s">
        <v>280</v>
      </c>
      <c r="R22" s="179">
        <v>44562</v>
      </c>
      <c r="S22" s="179">
        <v>44926</v>
      </c>
      <c r="T22" s="195">
        <v>44895</v>
      </c>
      <c r="U22" s="41"/>
      <c r="V22" s="39"/>
      <c r="X22" s="126"/>
      <c r="Y22" s="126"/>
      <c r="Z22" s="126"/>
      <c r="AA22" s="126"/>
      <c r="AB22" s="126"/>
      <c r="AC22" s="126"/>
      <c r="AD22" s="126"/>
      <c r="AE22" s="126"/>
      <c r="AF22" s="126"/>
      <c r="AG22" s="126"/>
    </row>
    <row r="23" spans="1:33" ht="47.25" customHeight="1" x14ac:dyDescent="0.2">
      <c r="A23" s="418"/>
      <c r="B23" s="417"/>
      <c r="C23" s="417"/>
      <c r="D23" s="37"/>
      <c r="E23" s="436"/>
      <c r="F23" s="114"/>
      <c r="G23" s="416"/>
      <c r="H23" s="377"/>
      <c r="I23" s="39"/>
      <c r="J23" s="115" t="s">
        <v>229</v>
      </c>
      <c r="K23" s="39" t="s">
        <v>310</v>
      </c>
      <c r="L23" s="32" t="s">
        <v>269</v>
      </c>
      <c r="M23" s="32" t="s">
        <v>269</v>
      </c>
      <c r="N23" s="32" t="s">
        <v>236</v>
      </c>
      <c r="O23" s="32" t="s">
        <v>311</v>
      </c>
      <c r="P23" s="32" t="s">
        <v>312</v>
      </c>
      <c r="Q23" s="116" t="s">
        <v>235</v>
      </c>
      <c r="R23" s="179">
        <v>44562</v>
      </c>
      <c r="S23" s="179">
        <v>44926</v>
      </c>
      <c r="T23" s="195">
        <v>44712</v>
      </c>
      <c r="U23" s="41"/>
      <c r="V23" s="39"/>
      <c r="X23" s="126"/>
      <c r="Y23" s="126"/>
      <c r="Z23" s="126"/>
      <c r="AA23" s="126"/>
      <c r="AB23" s="126"/>
      <c r="AC23" s="126"/>
      <c r="AD23" s="126"/>
      <c r="AE23" s="126"/>
      <c r="AF23" s="126"/>
      <c r="AG23" s="126"/>
    </row>
    <row r="24" spans="1:33" ht="79.5" customHeight="1" x14ac:dyDescent="0.2">
      <c r="A24" s="418"/>
      <c r="B24" s="417"/>
      <c r="C24" s="417"/>
      <c r="D24" s="20"/>
      <c r="E24" s="436"/>
      <c r="F24" s="114"/>
      <c r="G24" s="416"/>
      <c r="H24" s="56" t="s">
        <v>313</v>
      </c>
      <c r="I24" s="39"/>
      <c r="J24" s="115" t="s">
        <v>229</v>
      </c>
      <c r="K24" s="117" t="s">
        <v>314</v>
      </c>
      <c r="L24" s="32" t="s">
        <v>269</v>
      </c>
      <c r="M24" s="32" t="s">
        <v>315</v>
      </c>
      <c r="N24" s="32" t="s">
        <v>236</v>
      </c>
      <c r="O24" s="5" t="s">
        <v>594</v>
      </c>
      <c r="P24" s="5" t="s">
        <v>593</v>
      </c>
      <c r="Q24" s="116" t="s">
        <v>235</v>
      </c>
      <c r="R24" s="179">
        <v>44562</v>
      </c>
      <c r="S24" s="179">
        <v>44926</v>
      </c>
      <c r="T24" s="195">
        <v>44712</v>
      </c>
      <c r="U24" s="41"/>
      <c r="V24" s="39"/>
      <c r="X24" s="126"/>
      <c r="Y24" s="126"/>
      <c r="Z24" s="126"/>
      <c r="AA24" s="126"/>
      <c r="AB24" s="126"/>
      <c r="AC24" s="126"/>
      <c r="AD24" s="126"/>
      <c r="AE24" s="126"/>
      <c r="AF24" s="126"/>
      <c r="AG24" s="126"/>
    </row>
    <row r="25" spans="1:33" ht="79.5" customHeight="1" x14ac:dyDescent="0.2">
      <c r="A25" s="418"/>
      <c r="B25" s="417"/>
      <c r="C25" s="417"/>
      <c r="D25" s="20"/>
      <c r="E25" s="210"/>
      <c r="F25" s="121"/>
      <c r="G25" s="416"/>
      <c r="H25" s="187" t="s">
        <v>316</v>
      </c>
      <c r="I25" s="188"/>
      <c r="J25" s="189" t="s">
        <v>274</v>
      </c>
      <c r="K25" s="187" t="s">
        <v>316</v>
      </c>
      <c r="L25" s="185" t="s">
        <v>296</v>
      </c>
      <c r="M25" s="185" t="s">
        <v>297</v>
      </c>
      <c r="N25" s="185" t="s">
        <v>236</v>
      </c>
      <c r="O25" s="186" t="s">
        <v>317</v>
      </c>
      <c r="P25" s="186" t="s">
        <v>274</v>
      </c>
      <c r="Q25" s="190" t="s">
        <v>280</v>
      </c>
      <c r="R25" s="179">
        <v>44562</v>
      </c>
      <c r="S25" s="179">
        <v>44926</v>
      </c>
      <c r="T25" s="195">
        <v>44742</v>
      </c>
      <c r="U25" s="41"/>
      <c r="V25" s="39"/>
      <c r="X25" s="126"/>
      <c r="Y25" s="126"/>
      <c r="Z25" s="126"/>
      <c r="AA25" s="126"/>
      <c r="AB25" s="126"/>
      <c r="AC25" s="126"/>
      <c r="AD25" s="126"/>
      <c r="AE25" s="126"/>
      <c r="AF25" s="126"/>
      <c r="AG25" s="126"/>
    </row>
    <row r="26" spans="1:33" ht="79.5" customHeight="1" x14ac:dyDescent="0.2">
      <c r="A26" s="418"/>
      <c r="B26" s="417"/>
      <c r="C26" s="417"/>
      <c r="D26" s="20"/>
      <c r="E26" s="210"/>
      <c r="F26" s="121"/>
      <c r="G26" s="416"/>
      <c r="H26" s="191" t="s">
        <v>318</v>
      </c>
      <c r="I26" s="42" t="s">
        <v>21</v>
      </c>
      <c r="J26" s="192" t="s">
        <v>21</v>
      </c>
      <c r="K26" s="193" t="s">
        <v>319</v>
      </c>
      <c r="L26" s="193" t="s">
        <v>320</v>
      </c>
      <c r="M26" s="192" t="s">
        <v>194</v>
      </c>
      <c r="N26" s="192" t="s">
        <v>321</v>
      </c>
      <c r="O26" s="193" t="s">
        <v>322</v>
      </c>
      <c r="P26" s="194" t="s">
        <v>280</v>
      </c>
      <c r="Q26" s="131" t="s">
        <v>280</v>
      </c>
      <c r="R26" s="179">
        <v>44562</v>
      </c>
      <c r="S26" s="179">
        <v>44926</v>
      </c>
      <c r="T26" s="195">
        <v>44742</v>
      </c>
      <c r="U26" s="41"/>
      <c r="V26" s="39"/>
    </row>
    <row r="27" spans="1:33" s="249" customFormat="1" ht="190.5" customHeight="1" x14ac:dyDescent="0.2">
      <c r="A27" s="386"/>
      <c r="B27" s="395"/>
      <c r="C27" s="395"/>
      <c r="D27" s="374"/>
      <c r="E27" s="387"/>
      <c r="F27" s="424"/>
      <c r="G27" s="395"/>
      <c r="H27" s="31" t="s">
        <v>323</v>
      </c>
      <c r="I27" s="243"/>
      <c r="J27" s="244" t="s">
        <v>229</v>
      </c>
      <c r="K27" s="31" t="s">
        <v>324</v>
      </c>
      <c r="L27" s="168" t="s">
        <v>325</v>
      </c>
      <c r="M27" s="245" t="s">
        <v>194</v>
      </c>
      <c r="N27" s="156" t="s">
        <v>326</v>
      </c>
      <c r="O27" s="156" t="s">
        <v>327</v>
      </c>
      <c r="P27" s="156" t="s">
        <v>328</v>
      </c>
      <c r="Q27" s="246" t="s">
        <v>235</v>
      </c>
      <c r="R27" s="179">
        <v>44562</v>
      </c>
      <c r="S27" s="179">
        <v>44926</v>
      </c>
      <c r="T27" s="248"/>
      <c r="U27" s="248"/>
      <c r="V27" s="243"/>
    </row>
    <row r="28" spans="1:33" s="249" customFormat="1" ht="90.75" customHeight="1" x14ac:dyDescent="0.2">
      <c r="A28" s="386"/>
      <c r="B28" s="395"/>
      <c r="C28" s="395"/>
      <c r="D28" s="374"/>
      <c r="E28" s="387"/>
      <c r="F28" s="424"/>
      <c r="G28" s="395"/>
      <c r="H28" s="245" t="s">
        <v>329</v>
      </c>
      <c r="I28" s="156" t="s">
        <v>229</v>
      </c>
      <c r="J28" s="244"/>
      <c r="K28" s="133"/>
      <c r="L28" s="250"/>
      <c r="M28" s="250"/>
      <c r="N28" s="175"/>
      <c r="O28" s="251"/>
      <c r="P28" s="133"/>
      <c r="Q28" s="243"/>
      <c r="R28" s="179"/>
      <c r="S28" s="179"/>
      <c r="T28" s="252"/>
      <c r="U28" s="253"/>
      <c r="V28" s="243"/>
    </row>
    <row r="29" spans="1:33" s="249" customFormat="1" ht="54" customHeight="1" x14ac:dyDescent="0.2">
      <c r="A29" s="386"/>
      <c r="B29" s="395"/>
      <c r="C29" s="395"/>
      <c r="D29" s="245" t="s">
        <v>281</v>
      </c>
      <c r="E29" s="387"/>
      <c r="F29" s="424"/>
      <c r="G29" s="395"/>
      <c r="H29" s="245" t="s">
        <v>330</v>
      </c>
      <c r="I29" s="156" t="s">
        <v>229</v>
      </c>
      <c r="J29" s="244" t="s">
        <v>274</v>
      </c>
      <c r="K29" s="133"/>
      <c r="L29" s="243"/>
      <c r="M29" s="243"/>
      <c r="N29" s="175"/>
      <c r="O29" s="243"/>
      <c r="P29" s="243"/>
      <c r="Q29" s="243"/>
      <c r="R29" s="243"/>
      <c r="S29" s="243"/>
      <c r="T29" s="248"/>
      <c r="U29" s="248"/>
      <c r="V29" s="243"/>
    </row>
    <row r="30" spans="1:33" s="249" customFormat="1" ht="48.75" customHeight="1" x14ac:dyDescent="0.2">
      <c r="A30" s="386"/>
      <c r="B30" s="395"/>
      <c r="C30" s="395"/>
      <c r="D30" s="245" t="s">
        <v>276</v>
      </c>
      <c r="E30" s="387"/>
      <c r="F30" s="254" t="s">
        <v>331</v>
      </c>
      <c r="G30" s="395"/>
      <c r="H30" s="245" t="s">
        <v>332</v>
      </c>
      <c r="I30" s="156" t="s">
        <v>229</v>
      </c>
      <c r="J30" s="244"/>
      <c r="K30" s="133"/>
      <c r="L30" s="243"/>
      <c r="M30" s="243"/>
      <c r="N30" s="243"/>
      <c r="O30" s="243"/>
      <c r="P30" s="243"/>
      <c r="Q30" s="243"/>
      <c r="R30" s="243"/>
      <c r="S30" s="243"/>
      <c r="T30" s="255"/>
      <c r="U30" s="255"/>
      <c r="V30" s="243"/>
    </row>
    <row r="31" spans="1:33" s="249" customFormat="1" ht="24" customHeight="1" x14ac:dyDescent="0.2">
      <c r="A31" s="386"/>
      <c r="B31" s="395"/>
      <c r="C31" s="395"/>
      <c r="D31" s="245" t="s">
        <v>333</v>
      </c>
      <c r="E31" s="387"/>
      <c r="F31" s="408" t="s">
        <v>334</v>
      </c>
      <c r="G31" s="395"/>
      <c r="H31" s="245" t="s">
        <v>335</v>
      </c>
      <c r="I31" s="156" t="s">
        <v>229</v>
      </c>
      <c r="J31" s="244" t="s">
        <v>274</v>
      </c>
      <c r="K31" s="243"/>
      <c r="L31" s="243"/>
      <c r="M31" s="243"/>
      <c r="N31" s="243"/>
      <c r="O31" s="243"/>
      <c r="P31" s="243"/>
      <c r="Q31" s="243"/>
      <c r="R31" s="243"/>
      <c r="S31" s="243"/>
      <c r="T31" s="255"/>
      <c r="U31" s="255"/>
      <c r="V31" s="243"/>
    </row>
    <row r="32" spans="1:33" s="249" customFormat="1" ht="24" customHeight="1" x14ac:dyDescent="0.2">
      <c r="A32" s="386"/>
      <c r="B32" s="395"/>
      <c r="C32" s="395"/>
      <c r="D32" s="245"/>
      <c r="E32" s="387"/>
      <c r="F32" s="408"/>
      <c r="G32" s="395"/>
      <c r="H32" s="245" t="s">
        <v>336</v>
      </c>
      <c r="I32" s="156" t="s">
        <v>229</v>
      </c>
      <c r="J32" s="244" t="s">
        <v>274</v>
      </c>
      <c r="K32" s="243"/>
      <c r="L32" s="243"/>
      <c r="M32" s="243"/>
      <c r="N32" s="243"/>
      <c r="O32" s="243"/>
      <c r="P32" s="243"/>
      <c r="Q32" s="243"/>
      <c r="R32" s="243"/>
      <c r="S32" s="243"/>
      <c r="T32" s="255"/>
      <c r="U32" s="255"/>
      <c r="V32" s="243"/>
    </row>
    <row r="33" spans="1:22" s="249" customFormat="1" ht="24" customHeight="1" x14ac:dyDescent="0.2">
      <c r="A33" s="386"/>
      <c r="B33" s="395"/>
      <c r="C33" s="395"/>
      <c r="D33" s="245"/>
      <c r="E33" s="387"/>
      <c r="F33" s="408"/>
      <c r="G33" s="395"/>
      <c r="H33" s="245" t="s">
        <v>337</v>
      </c>
      <c r="I33" s="156" t="s">
        <v>229</v>
      </c>
      <c r="J33" s="244" t="s">
        <v>274</v>
      </c>
      <c r="K33" s="133"/>
      <c r="L33" s="243"/>
      <c r="M33" s="243"/>
      <c r="N33" s="243"/>
      <c r="O33" s="243"/>
      <c r="P33" s="243"/>
      <c r="Q33" s="243"/>
      <c r="R33" s="243"/>
      <c r="S33" s="243"/>
      <c r="T33" s="255"/>
      <c r="U33" s="255"/>
      <c r="V33" s="243"/>
    </row>
    <row r="34" spans="1:22" s="249" customFormat="1" ht="42.75" customHeight="1" x14ac:dyDescent="0.2">
      <c r="A34" s="386"/>
      <c r="B34" s="395"/>
      <c r="C34" s="395"/>
      <c r="D34" s="245"/>
      <c r="E34" s="387"/>
      <c r="F34" s="408"/>
      <c r="G34" s="395"/>
      <c r="H34" s="245" t="s">
        <v>338</v>
      </c>
      <c r="I34" s="156" t="s">
        <v>229</v>
      </c>
      <c r="J34" s="244" t="s">
        <v>274</v>
      </c>
      <c r="K34" s="243"/>
      <c r="L34" s="243"/>
      <c r="M34" s="243"/>
      <c r="N34" s="243"/>
      <c r="O34" s="243"/>
      <c r="P34" s="243"/>
      <c r="Q34" s="243"/>
      <c r="R34" s="243"/>
      <c r="S34" s="243"/>
      <c r="T34" s="255"/>
      <c r="U34" s="255"/>
      <c r="V34" s="243"/>
    </row>
    <row r="35" spans="1:22" s="249" customFormat="1" ht="66.75" customHeight="1" x14ac:dyDescent="0.2">
      <c r="A35" s="386"/>
      <c r="B35" s="395"/>
      <c r="C35" s="395"/>
      <c r="D35" s="245"/>
      <c r="E35" s="387"/>
      <c r="F35" s="408"/>
      <c r="G35" s="395"/>
      <c r="H35" s="245" t="s">
        <v>339</v>
      </c>
      <c r="I35" s="156"/>
      <c r="J35" s="244" t="s">
        <v>229</v>
      </c>
      <c r="K35" s="243"/>
      <c r="L35" s="243"/>
      <c r="M35" s="243"/>
      <c r="N35" s="243"/>
      <c r="O35" s="243"/>
      <c r="P35" s="243"/>
      <c r="Q35" s="243"/>
      <c r="R35" s="243"/>
      <c r="S35" s="243"/>
      <c r="T35" s="255"/>
      <c r="U35" s="255"/>
      <c r="V35" s="243"/>
    </row>
    <row r="36" spans="1:22" s="249" customFormat="1" ht="57.75" customHeight="1" x14ac:dyDescent="0.2">
      <c r="A36" s="386"/>
      <c r="B36" s="395"/>
      <c r="C36" s="395"/>
      <c r="D36" s="245" t="s">
        <v>340</v>
      </c>
      <c r="E36" s="387"/>
      <c r="F36" s="408"/>
      <c r="G36" s="395"/>
      <c r="H36" s="245" t="s">
        <v>341</v>
      </c>
      <c r="I36" s="156" t="s">
        <v>229</v>
      </c>
      <c r="J36" s="244" t="s">
        <v>274</v>
      </c>
      <c r="K36" s="31"/>
      <c r="L36" s="256"/>
      <c r="M36" s="256"/>
      <c r="N36" s="31"/>
      <c r="O36" s="257"/>
      <c r="P36" s="133"/>
      <c r="Q36" s="243"/>
      <c r="R36" s="179"/>
      <c r="S36" s="258"/>
      <c r="T36" s="255"/>
      <c r="U36" s="255"/>
      <c r="V36" s="243"/>
    </row>
    <row r="37" spans="1:22" s="249" customFormat="1" ht="153" customHeight="1" x14ac:dyDescent="0.2">
      <c r="A37" s="386"/>
      <c r="B37" s="395"/>
      <c r="C37" s="395"/>
      <c r="D37" s="245"/>
      <c r="E37" s="387"/>
      <c r="F37" s="408"/>
      <c r="G37" s="395"/>
      <c r="H37" s="245" t="s">
        <v>342</v>
      </c>
      <c r="I37" s="243"/>
      <c r="J37" s="244" t="s">
        <v>229</v>
      </c>
      <c r="K37" s="31"/>
      <c r="L37" s="156"/>
      <c r="M37" s="156"/>
      <c r="N37" s="156"/>
      <c r="O37" s="156"/>
      <c r="P37" s="156"/>
      <c r="Q37" s="168"/>
      <c r="R37" s="179"/>
      <c r="S37" s="247"/>
      <c r="T37" s="255"/>
      <c r="U37" s="243"/>
      <c r="V37" s="243"/>
    </row>
    <row r="38" spans="1:22" s="249" customFormat="1" ht="90" customHeight="1" x14ac:dyDescent="0.2">
      <c r="A38" s="386"/>
      <c r="B38" s="395"/>
      <c r="C38" s="395"/>
      <c r="D38" s="245"/>
      <c r="E38" s="387"/>
      <c r="F38" s="408"/>
      <c r="G38" s="395"/>
      <c r="H38" s="259" t="s">
        <v>343</v>
      </c>
      <c r="I38" s="156" t="s">
        <v>229</v>
      </c>
      <c r="J38" s="260"/>
      <c r="K38" s="133" t="s">
        <v>344</v>
      </c>
      <c r="L38" s="156" t="s">
        <v>345</v>
      </c>
      <c r="M38" s="156" t="s">
        <v>194</v>
      </c>
      <c r="N38" s="156" t="s">
        <v>326</v>
      </c>
      <c r="O38" s="156" t="s">
        <v>346</v>
      </c>
      <c r="P38" s="156" t="s">
        <v>347</v>
      </c>
      <c r="Q38" s="156" t="s">
        <v>235</v>
      </c>
      <c r="R38" s="179">
        <v>44562</v>
      </c>
      <c r="S38" s="179">
        <v>44926</v>
      </c>
      <c r="T38" s="255"/>
      <c r="U38" s="255"/>
      <c r="V38" s="156"/>
    </row>
    <row r="39" spans="1:22" s="249" customFormat="1" ht="77.25" customHeight="1" x14ac:dyDescent="0.2">
      <c r="A39" s="386"/>
      <c r="B39" s="395"/>
      <c r="C39" s="395"/>
      <c r="D39" s="245" t="s">
        <v>348</v>
      </c>
      <c r="E39" s="387"/>
      <c r="F39" s="408"/>
      <c r="G39" s="395"/>
      <c r="H39" s="156" t="s">
        <v>349</v>
      </c>
      <c r="I39" s="168" t="s">
        <v>229</v>
      </c>
      <c r="J39" s="244"/>
      <c r="K39" s="31" t="s">
        <v>350</v>
      </c>
      <c r="L39" s="156" t="s">
        <v>345</v>
      </c>
      <c r="M39" s="156" t="s">
        <v>194</v>
      </c>
      <c r="N39" s="156" t="s">
        <v>326</v>
      </c>
      <c r="O39" s="156" t="s">
        <v>351</v>
      </c>
      <c r="P39" s="156" t="s">
        <v>352</v>
      </c>
      <c r="Q39" s="156" t="s">
        <v>235</v>
      </c>
      <c r="R39" s="179">
        <v>44562</v>
      </c>
      <c r="S39" s="179">
        <v>44926</v>
      </c>
      <c r="T39" s="255"/>
      <c r="U39" s="255"/>
      <c r="V39" s="243"/>
    </row>
    <row r="40" spans="1:22" s="249" customFormat="1" ht="92.25" customHeight="1" x14ac:dyDescent="0.2">
      <c r="A40" s="386"/>
      <c r="B40" s="395"/>
      <c r="C40" s="395"/>
      <c r="D40" s="245" t="s">
        <v>353</v>
      </c>
      <c r="E40" s="387"/>
      <c r="F40" s="408" t="s">
        <v>354</v>
      </c>
      <c r="G40" s="395"/>
      <c r="H40" s="156" t="s">
        <v>355</v>
      </c>
      <c r="I40" s="168" t="s">
        <v>356</v>
      </c>
      <c r="J40" s="244"/>
      <c r="K40" s="133" t="s">
        <v>357</v>
      </c>
      <c r="L40" s="168" t="s">
        <v>325</v>
      </c>
      <c r="M40" s="168" t="s">
        <v>194</v>
      </c>
      <c r="N40" s="156" t="s">
        <v>326</v>
      </c>
      <c r="O40" s="156" t="s">
        <v>358</v>
      </c>
      <c r="P40" s="156" t="s">
        <v>359</v>
      </c>
      <c r="Q40" s="168" t="s">
        <v>235</v>
      </c>
      <c r="R40" s="179">
        <v>44562</v>
      </c>
      <c r="S40" s="179">
        <v>44926</v>
      </c>
      <c r="T40" s="255"/>
      <c r="U40" s="255"/>
      <c r="V40" s="243"/>
    </row>
    <row r="41" spans="1:22" s="249" customFormat="1" ht="126.75" customHeight="1" x14ac:dyDescent="0.2">
      <c r="A41" s="386"/>
      <c r="B41" s="395"/>
      <c r="C41" s="395"/>
      <c r="D41" s="245" t="s">
        <v>360</v>
      </c>
      <c r="E41" s="387"/>
      <c r="F41" s="408"/>
      <c r="G41" s="395"/>
      <c r="H41" s="261" t="s">
        <v>361</v>
      </c>
      <c r="I41" s="168" t="s">
        <v>356</v>
      </c>
      <c r="J41" s="156"/>
      <c r="K41" s="156" t="s">
        <v>362</v>
      </c>
      <c r="L41" s="168" t="s">
        <v>325</v>
      </c>
      <c r="M41" s="168" t="s">
        <v>194</v>
      </c>
      <c r="N41" s="156" t="s">
        <v>326</v>
      </c>
      <c r="O41" s="156" t="s">
        <v>363</v>
      </c>
      <c r="P41" s="156" t="s">
        <v>364</v>
      </c>
      <c r="Q41" s="168" t="s">
        <v>235</v>
      </c>
      <c r="R41" s="179">
        <v>44562</v>
      </c>
      <c r="S41" s="179">
        <v>44926</v>
      </c>
      <c r="T41" s="255"/>
      <c r="U41" s="255"/>
      <c r="V41" s="243"/>
    </row>
    <row r="42" spans="1:22" s="249" customFormat="1" ht="128.25" customHeight="1" x14ac:dyDescent="0.2">
      <c r="A42" s="386"/>
      <c r="B42" s="395"/>
      <c r="C42" s="395"/>
      <c r="D42" s="245"/>
      <c r="E42" s="387"/>
      <c r="F42" s="387" t="s">
        <v>365</v>
      </c>
      <c r="G42" s="395"/>
      <c r="H42" s="31" t="s">
        <v>366</v>
      </c>
      <c r="I42" s="168" t="s">
        <v>229</v>
      </c>
      <c r="J42" s="244"/>
      <c r="K42" s="31" t="s">
        <v>367</v>
      </c>
      <c r="L42" s="156" t="s">
        <v>368</v>
      </c>
      <c r="M42" s="156" t="s">
        <v>369</v>
      </c>
      <c r="N42" s="156" t="s">
        <v>370</v>
      </c>
      <c r="O42" s="156" t="s">
        <v>371</v>
      </c>
      <c r="P42" s="156" t="s">
        <v>372</v>
      </c>
      <c r="Q42" s="168" t="s">
        <v>235</v>
      </c>
      <c r="R42" s="179">
        <v>44562</v>
      </c>
      <c r="S42" s="179">
        <v>44926</v>
      </c>
      <c r="T42" s="255"/>
      <c r="U42" s="255"/>
      <c r="V42" s="243"/>
    </row>
    <row r="43" spans="1:22" s="249" customFormat="1" ht="96" customHeight="1" x14ac:dyDescent="0.2">
      <c r="A43" s="386"/>
      <c r="B43" s="395"/>
      <c r="C43" s="395"/>
      <c r="D43" s="245"/>
      <c r="E43" s="387"/>
      <c r="F43" s="387"/>
      <c r="G43" s="395"/>
      <c r="H43" s="31" t="s">
        <v>373</v>
      </c>
      <c r="I43" s="168" t="s">
        <v>229</v>
      </c>
      <c r="J43" s="244"/>
      <c r="K43" s="31" t="s">
        <v>374</v>
      </c>
      <c r="L43" s="156" t="s">
        <v>368</v>
      </c>
      <c r="M43" s="156" t="s">
        <v>369</v>
      </c>
      <c r="N43" s="156" t="s">
        <v>370</v>
      </c>
      <c r="O43" s="156" t="s">
        <v>375</v>
      </c>
      <c r="P43" s="156" t="s">
        <v>376</v>
      </c>
      <c r="Q43" s="168" t="s">
        <v>235</v>
      </c>
      <c r="R43" s="179">
        <v>44562</v>
      </c>
      <c r="S43" s="179">
        <v>44926</v>
      </c>
      <c r="T43" s="255"/>
      <c r="U43" s="255"/>
      <c r="V43" s="243"/>
    </row>
    <row r="44" spans="1:22" ht="85.5" customHeight="1" x14ac:dyDescent="0.2">
      <c r="A44" s="386"/>
      <c r="B44" s="395"/>
      <c r="C44" s="395"/>
      <c r="D44" s="33"/>
      <c r="E44" s="387"/>
      <c r="F44" s="387"/>
      <c r="G44" s="395"/>
      <c r="H44" s="37" t="s">
        <v>377</v>
      </c>
      <c r="I44" s="36" t="s">
        <v>229</v>
      </c>
      <c r="J44" s="115"/>
      <c r="K44" s="6" t="s">
        <v>378</v>
      </c>
      <c r="L44" s="32" t="s">
        <v>368</v>
      </c>
      <c r="M44" s="32" t="s">
        <v>379</v>
      </c>
      <c r="N44" s="32" t="s">
        <v>370</v>
      </c>
      <c r="O44" s="32" t="s">
        <v>380</v>
      </c>
      <c r="P44" s="32" t="s">
        <v>381</v>
      </c>
      <c r="Q44" s="32" t="s">
        <v>235</v>
      </c>
      <c r="R44" s="179">
        <v>44562</v>
      </c>
      <c r="S44" s="179">
        <v>44926</v>
      </c>
      <c r="T44" s="41"/>
      <c r="U44" s="41"/>
      <c r="V44" s="39"/>
    </row>
    <row r="45" spans="1:22" ht="80.25" customHeight="1" x14ac:dyDescent="0.2">
      <c r="A45" s="386"/>
      <c r="B45" s="395"/>
      <c r="C45" s="395"/>
      <c r="D45" s="33"/>
      <c r="E45" s="387"/>
      <c r="F45" s="387"/>
      <c r="G45" s="395"/>
      <c r="H45" s="37" t="s">
        <v>382</v>
      </c>
      <c r="I45" s="36" t="s">
        <v>229</v>
      </c>
      <c r="J45" s="115"/>
      <c r="K45" s="44" t="s">
        <v>383</v>
      </c>
      <c r="L45" s="32" t="s">
        <v>368</v>
      </c>
      <c r="M45" s="32" t="s">
        <v>384</v>
      </c>
      <c r="N45" s="32" t="s">
        <v>370</v>
      </c>
      <c r="O45" s="32" t="s">
        <v>385</v>
      </c>
      <c r="P45" s="32" t="s">
        <v>386</v>
      </c>
      <c r="Q45" s="32" t="s">
        <v>387</v>
      </c>
      <c r="R45" s="179">
        <v>44562</v>
      </c>
      <c r="S45" s="179">
        <v>44926</v>
      </c>
      <c r="T45" s="41"/>
      <c r="U45" s="41"/>
      <c r="V45" s="39"/>
    </row>
    <row r="46" spans="1:22" ht="130.5" customHeight="1" x14ac:dyDescent="0.2">
      <c r="A46" s="386"/>
      <c r="B46" s="395"/>
      <c r="C46" s="395"/>
      <c r="D46" s="33" t="s">
        <v>388</v>
      </c>
      <c r="E46" s="387"/>
      <c r="F46" s="387"/>
      <c r="G46" s="395"/>
      <c r="H46" s="37" t="s">
        <v>389</v>
      </c>
      <c r="I46" s="36" t="s">
        <v>229</v>
      </c>
      <c r="J46" s="115"/>
      <c r="K46" s="44" t="s">
        <v>390</v>
      </c>
      <c r="L46" s="32" t="s">
        <v>368</v>
      </c>
      <c r="M46" s="32" t="s">
        <v>369</v>
      </c>
      <c r="N46" s="32" t="s">
        <v>370</v>
      </c>
      <c r="O46" s="32" t="s">
        <v>391</v>
      </c>
      <c r="P46" s="32" t="s">
        <v>392</v>
      </c>
      <c r="Q46" s="32" t="s">
        <v>387</v>
      </c>
      <c r="R46" s="179">
        <v>44562</v>
      </c>
      <c r="S46" s="179">
        <v>44926</v>
      </c>
      <c r="T46" s="41"/>
      <c r="U46" s="41"/>
      <c r="V46" s="39"/>
    </row>
    <row r="47" spans="1:22" ht="68.25" customHeight="1" x14ac:dyDescent="0.2">
      <c r="A47" s="386"/>
      <c r="B47" s="395"/>
      <c r="C47" s="395"/>
      <c r="D47" s="33"/>
      <c r="E47" s="387"/>
      <c r="F47" s="203"/>
      <c r="G47" s="395"/>
      <c r="H47" s="37" t="s">
        <v>393</v>
      </c>
      <c r="I47" s="36" t="s">
        <v>229</v>
      </c>
      <c r="J47" s="115"/>
      <c r="K47" s="44" t="s">
        <v>394</v>
      </c>
      <c r="L47" s="32" t="s">
        <v>368</v>
      </c>
      <c r="M47" s="32" t="s">
        <v>369</v>
      </c>
      <c r="N47" s="32" t="s">
        <v>370</v>
      </c>
      <c r="O47" s="32" t="s">
        <v>391</v>
      </c>
      <c r="P47" s="32" t="s">
        <v>395</v>
      </c>
      <c r="Q47" s="32" t="s">
        <v>387</v>
      </c>
      <c r="R47" s="179">
        <v>44562</v>
      </c>
      <c r="S47" s="179">
        <v>44926</v>
      </c>
      <c r="T47" s="41"/>
      <c r="U47" s="41"/>
      <c r="V47" s="39"/>
    </row>
    <row r="48" spans="1:22" ht="68.25" customHeight="1" x14ac:dyDescent="0.2">
      <c r="A48" s="386"/>
      <c r="B48" s="395"/>
      <c r="C48" s="395"/>
      <c r="D48" s="33"/>
      <c r="E48" s="387"/>
      <c r="F48" s="203"/>
      <c r="G48" s="395"/>
      <c r="H48" s="395" t="s">
        <v>396</v>
      </c>
      <c r="I48" s="36" t="s">
        <v>229</v>
      </c>
      <c r="J48" s="115"/>
      <c r="K48" s="44" t="s">
        <v>397</v>
      </c>
      <c r="L48" s="32" t="s">
        <v>368</v>
      </c>
      <c r="M48" s="32" t="s">
        <v>369</v>
      </c>
      <c r="N48" s="32" t="s">
        <v>370</v>
      </c>
      <c r="O48" s="32" t="s">
        <v>398</v>
      </c>
      <c r="P48" s="32" t="s">
        <v>399</v>
      </c>
      <c r="Q48" s="32" t="s">
        <v>387</v>
      </c>
      <c r="R48" s="179">
        <v>44562</v>
      </c>
      <c r="S48" s="179">
        <v>44926</v>
      </c>
      <c r="T48" s="41"/>
      <c r="U48" s="41"/>
      <c r="V48" s="39"/>
    </row>
    <row r="49" spans="1:22" ht="68.25" customHeight="1" x14ac:dyDescent="0.2">
      <c r="A49" s="386"/>
      <c r="B49" s="395"/>
      <c r="C49" s="395"/>
      <c r="D49" s="33"/>
      <c r="E49" s="387"/>
      <c r="F49" s="203"/>
      <c r="G49" s="395"/>
      <c r="H49" s="396"/>
      <c r="I49" s="36" t="s">
        <v>229</v>
      </c>
      <c r="J49" s="115"/>
      <c r="K49" s="44" t="s">
        <v>400</v>
      </c>
      <c r="L49" s="32" t="s">
        <v>368</v>
      </c>
      <c r="M49" s="32" t="s">
        <v>369</v>
      </c>
      <c r="N49" s="32" t="s">
        <v>370</v>
      </c>
      <c r="O49" s="32" t="s">
        <v>401</v>
      </c>
      <c r="P49" s="32" t="s">
        <v>402</v>
      </c>
      <c r="Q49" s="32" t="s">
        <v>387</v>
      </c>
      <c r="R49" s="179">
        <v>44562</v>
      </c>
      <c r="S49" s="179">
        <v>44926</v>
      </c>
      <c r="T49" s="41"/>
      <c r="U49" s="41"/>
      <c r="V49" s="39"/>
    </row>
    <row r="50" spans="1:22" ht="68.25" customHeight="1" x14ac:dyDescent="0.2">
      <c r="A50" s="386"/>
      <c r="B50" s="395"/>
      <c r="C50" s="395"/>
      <c r="D50" s="33"/>
      <c r="E50" s="387"/>
      <c r="F50" s="203"/>
      <c r="G50" s="395"/>
      <c r="H50" s="396"/>
      <c r="I50" s="36" t="s">
        <v>229</v>
      </c>
      <c r="J50" s="115"/>
      <c r="K50" s="44" t="s">
        <v>403</v>
      </c>
      <c r="L50" s="32" t="s">
        <v>368</v>
      </c>
      <c r="M50" s="32" t="s">
        <v>369</v>
      </c>
      <c r="N50" s="32" t="s">
        <v>370</v>
      </c>
      <c r="O50" s="32" t="s">
        <v>404</v>
      </c>
      <c r="P50" s="32" t="s">
        <v>405</v>
      </c>
      <c r="Q50" s="32" t="s">
        <v>387</v>
      </c>
      <c r="R50" s="179">
        <v>44562</v>
      </c>
      <c r="S50" s="179">
        <v>44926</v>
      </c>
      <c r="T50" s="41"/>
      <c r="U50" s="41"/>
      <c r="V50" s="39"/>
    </row>
    <row r="51" spans="1:22" ht="68.25" customHeight="1" x14ac:dyDescent="0.2">
      <c r="A51" s="386"/>
      <c r="B51" s="395"/>
      <c r="C51" s="395"/>
      <c r="D51" s="33"/>
      <c r="E51" s="387"/>
      <c r="F51" s="203"/>
      <c r="G51" s="395"/>
      <c r="H51" s="397"/>
      <c r="I51" s="36" t="s">
        <v>229</v>
      </c>
      <c r="J51" s="115"/>
      <c r="K51" s="44" t="s">
        <v>406</v>
      </c>
      <c r="L51" s="32" t="s">
        <v>368</v>
      </c>
      <c r="M51" s="32" t="s">
        <v>369</v>
      </c>
      <c r="N51" s="32" t="s">
        <v>370</v>
      </c>
      <c r="O51" s="32" t="s">
        <v>407</v>
      </c>
      <c r="P51" s="32" t="s">
        <v>408</v>
      </c>
      <c r="Q51" s="32" t="s">
        <v>387</v>
      </c>
      <c r="R51" s="179">
        <v>44562</v>
      </c>
      <c r="S51" s="179">
        <v>44926</v>
      </c>
      <c r="T51" s="41"/>
      <c r="U51" s="41"/>
      <c r="V51" s="39"/>
    </row>
    <row r="52" spans="1:22" ht="92.25" customHeight="1" x14ac:dyDescent="0.2">
      <c r="A52" s="386"/>
      <c r="B52" s="395"/>
      <c r="C52" s="395"/>
      <c r="D52" s="33"/>
      <c r="E52" s="387"/>
      <c r="F52" s="203"/>
      <c r="G52" s="395"/>
      <c r="H52" s="37" t="s">
        <v>409</v>
      </c>
      <c r="I52" s="36" t="s">
        <v>229</v>
      </c>
      <c r="J52" s="115"/>
      <c r="K52" s="44" t="s">
        <v>410</v>
      </c>
      <c r="L52" s="32" t="s">
        <v>368</v>
      </c>
      <c r="M52" s="32" t="s">
        <v>369</v>
      </c>
      <c r="N52" s="32" t="s">
        <v>370</v>
      </c>
      <c r="O52" s="32" t="s">
        <v>411</v>
      </c>
      <c r="P52" s="32" t="s">
        <v>412</v>
      </c>
      <c r="Q52" s="32" t="s">
        <v>387</v>
      </c>
      <c r="R52" s="179">
        <v>44562</v>
      </c>
      <c r="S52" s="179">
        <v>44926</v>
      </c>
      <c r="T52" s="41"/>
      <c r="U52" s="41"/>
      <c r="V52" s="39"/>
    </row>
    <row r="53" spans="1:22" ht="67.5" customHeight="1" x14ac:dyDescent="0.2">
      <c r="A53" s="386"/>
      <c r="B53" s="395"/>
      <c r="C53" s="395"/>
      <c r="D53" s="33" t="s">
        <v>413</v>
      </c>
      <c r="E53" s="387"/>
      <c r="F53" s="205" t="s">
        <v>414</v>
      </c>
      <c r="G53" s="395"/>
      <c r="H53" s="37"/>
      <c r="I53" s="39"/>
      <c r="J53" s="115"/>
      <c r="K53" s="39"/>
      <c r="L53" s="39"/>
      <c r="M53" s="39"/>
      <c r="N53" s="39"/>
      <c r="O53" s="39"/>
      <c r="P53" s="39"/>
      <c r="Q53" s="39"/>
      <c r="R53" s="39"/>
      <c r="S53" s="39"/>
      <c r="T53" s="41"/>
      <c r="U53" s="41"/>
      <c r="V53" s="39"/>
    </row>
    <row r="54" spans="1:22" ht="63" customHeight="1" x14ac:dyDescent="0.2">
      <c r="A54" s="406">
        <v>4</v>
      </c>
      <c r="B54" s="432" t="s">
        <v>415</v>
      </c>
      <c r="C54" s="388" t="s">
        <v>416</v>
      </c>
      <c r="D54" s="33" t="s">
        <v>281</v>
      </c>
      <c r="E54" s="388" t="s">
        <v>417</v>
      </c>
      <c r="F54" s="33" t="s">
        <v>418</v>
      </c>
      <c r="G54" s="407" t="s">
        <v>419</v>
      </c>
      <c r="H54" s="31" t="s">
        <v>420</v>
      </c>
      <c r="I54" s="39"/>
      <c r="J54" s="115" t="s">
        <v>229</v>
      </c>
      <c r="K54" s="6" t="s">
        <v>421</v>
      </c>
      <c r="L54" s="36" t="s">
        <v>325</v>
      </c>
      <c r="M54" s="36" t="s">
        <v>194</v>
      </c>
      <c r="N54" s="32" t="s">
        <v>326</v>
      </c>
      <c r="O54" s="32" t="s">
        <v>422</v>
      </c>
      <c r="P54" s="32" t="s">
        <v>423</v>
      </c>
      <c r="Q54" s="36" t="s">
        <v>235</v>
      </c>
      <c r="R54" s="179">
        <v>44562</v>
      </c>
      <c r="S54" s="179">
        <v>44926</v>
      </c>
      <c r="T54" s="41"/>
      <c r="U54" s="41"/>
      <c r="V54" s="39"/>
    </row>
    <row r="55" spans="1:22" ht="24" customHeight="1" x14ac:dyDescent="0.2">
      <c r="A55" s="406"/>
      <c r="B55" s="432"/>
      <c r="C55" s="388"/>
      <c r="D55" s="33" t="s">
        <v>286</v>
      </c>
      <c r="E55" s="388"/>
      <c r="F55" s="33" t="s">
        <v>424</v>
      </c>
      <c r="G55" s="407"/>
      <c r="H55" s="47"/>
      <c r="I55" s="39"/>
      <c r="J55" s="115"/>
      <c r="K55" s="39"/>
      <c r="L55" s="39"/>
      <c r="M55" s="39"/>
      <c r="N55" s="39"/>
      <c r="O55" s="39"/>
      <c r="P55" s="39"/>
      <c r="Q55" s="39"/>
      <c r="R55" s="39"/>
      <c r="S55" s="39"/>
      <c r="T55" s="41"/>
      <c r="U55" s="41"/>
      <c r="V55" s="39"/>
    </row>
    <row r="56" spans="1:22" ht="50.25" customHeight="1" x14ac:dyDescent="0.2">
      <c r="A56" s="406"/>
      <c r="B56" s="432"/>
      <c r="C56" s="388"/>
      <c r="D56" s="33" t="s">
        <v>425</v>
      </c>
      <c r="E56" s="388"/>
      <c r="F56" s="33" t="s">
        <v>426</v>
      </c>
      <c r="G56" s="407"/>
      <c r="H56" s="157"/>
      <c r="I56" s="149"/>
      <c r="J56" s="148"/>
      <c r="K56" s="152"/>
      <c r="L56" s="146"/>
      <c r="M56" s="146"/>
      <c r="N56" s="146"/>
      <c r="O56" s="158"/>
      <c r="P56" s="146"/>
      <c r="Q56" s="36"/>
      <c r="R56" s="43"/>
      <c r="S56" s="43"/>
      <c r="T56" s="45"/>
      <c r="U56" s="46">
        <v>0.9</v>
      </c>
      <c r="V56" s="39"/>
    </row>
    <row r="57" spans="1:22" ht="42" customHeight="1" x14ac:dyDescent="0.2">
      <c r="A57" s="406"/>
      <c r="B57" s="432"/>
      <c r="C57" s="388"/>
      <c r="D57" s="33" t="s">
        <v>428</v>
      </c>
      <c r="E57" s="388"/>
      <c r="F57" s="33" t="s">
        <v>429</v>
      </c>
      <c r="G57" s="407"/>
      <c r="H57" s="47"/>
      <c r="I57" s="39"/>
      <c r="J57" s="115"/>
      <c r="K57" s="39"/>
      <c r="L57" s="39"/>
      <c r="M57" s="39"/>
      <c r="N57" s="39"/>
      <c r="O57" s="39"/>
      <c r="P57" s="39"/>
      <c r="Q57" s="39"/>
      <c r="R57" s="39"/>
      <c r="S57" s="39"/>
      <c r="T57" s="41"/>
      <c r="U57" s="41"/>
      <c r="V57" s="39"/>
    </row>
    <row r="58" spans="1:22" ht="61.5" customHeight="1" x14ac:dyDescent="0.2">
      <c r="A58" s="432"/>
      <c r="B58" s="431"/>
      <c r="C58" s="430"/>
      <c r="D58" s="33"/>
      <c r="E58" s="388"/>
      <c r="F58" s="208"/>
      <c r="G58" s="407"/>
      <c r="H58" s="47" t="s">
        <v>430</v>
      </c>
      <c r="I58" s="36" t="s">
        <v>229</v>
      </c>
      <c r="J58" s="115"/>
      <c r="K58" s="6" t="s">
        <v>431</v>
      </c>
      <c r="L58" s="32" t="s">
        <v>432</v>
      </c>
      <c r="M58" s="36" t="s">
        <v>194</v>
      </c>
      <c r="N58" s="36" t="s">
        <v>585</v>
      </c>
      <c r="O58" s="32" t="s">
        <v>433</v>
      </c>
      <c r="P58" s="32" t="s">
        <v>434</v>
      </c>
      <c r="Q58" s="36" t="s">
        <v>235</v>
      </c>
      <c r="R58" s="179">
        <v>44562</v>
      </c>
      <c r="S58" s="179">
        <v>44926</v>
      </c>
      <c r="T58" s="41" t="s">
        <v>427</v>
      </c>
      <c r="U58" s="46">
        <v>0.9</v>
      </c>
      <c r="V58" s="39"/>
    </row>
    <row r="59" spans="1:22" s="150" customFormat="1" ht="71.25" customHeight="1" x14ac:dyDescent="0.2">
      <c r="A59" s="432"/>
      <c r="B59" s="431"/>
      <c r="C59" s="430"/>
      <c r="D59" s="282" t="s">
        <v>435</v>
      </c>
      <c r="E59" s="388"/>
      <c r="F59" s="388" t="s">
        <v>436</v>
      </c>
      <c r="G59" s="407"/>
      <c r="H59" s="157"/>
      <c r="I59" s="154"/>
      <c r="J59" s="148"/>
      <c r="K59" s="152"/>
      <c r="L59" s="147"/>
      <c r="M59" s="147"/>
      <c r="N59" s="147"/>
      <c r="O59" s="147"/>
      <c r="P59" s="152"/>
      <c r="Q59" s="149"/>
      <c r="R59" s="153"/>
      <c r="S59" s="153"/>
      <c r="T59" s="151"/>
      <c r="U59" s="149"/>
      <c r="V59" s="149"/>
    </row>
    <row r="60" spans="1:22" ht="72.75" customHeight="1" x14ac:dyDescent="0.2">
      <c r="A60" s="432"/>
      <c r="B60" s="431"/>
      <c r="C60" s="430"/>
      <c r="D60" s="33" t="s">
        <v>333</v>
      </c>
      <c r="E60" s="388"/>
      <c r="F60" s="388"/>
      <c r="G60" s="407"/>
      <c r="H60" s="47" t="s">
        <v>437</v>
      </c>
      <c r="I60" s="36" t="s">
        <v>229</v>
      </c>
      <c r="J60" s="115"/>
      <c r="K60" s="6" t="s">
        <v>438</v>
      </c>
      <c r="L60" s="32" t="s">
        <v>439</v>
      </c>
      <c r="M60" s="36" t="s">
        <v>194</v>
      </c>
      <c r="N60" s="36" t="s">
        <v>586</v>
      </c>
      <c r="O60" s="32" t="s">
        <v>440</v>
      </c>
      <c r="P60" s="32" t="s">
        <v>434</v>
      </c>
      <c r="Q60" s="36" t="s">
        <v>235</v>
      </c>
      <c r="R60" s="179">
        <v>44562</v>
      </c>
      <c r="S60" s="179">
        <v>44926</v>
      </c>
      <c r="T60" s="41"/>
      <c r="U60" s="39"/>
      <c r="V60" s="39"/>
    </row>
    <row r="61" spans="1:22" ht="50.25" customHeight="1" x14ac:dyDescent="0.2">
      <c r="A61" s="432"/>
      <c r="B61" s="431"/>
      <c r="C61" s="430"/>
      <c r="D61" s="33" t="s">
        <v>441</v>
      </c>
      <c r="E61" s="388"/>
      <c r="F61" s="388" t="s">
        <v>442</v>
      </c>
      <c r="G61" s="407"/>
      <c r="H61" s="47" t="s">
        <v>443</v>
      </c>
      <c r="I61" s="36" t="s">
        <v>229</v>
      </c>
      <c r="J61" s="115"/>
      <c r="K61" s="37" t="s">
        <v>444</v>
      </c>
      <c r="L61" s="32" t="s">
        <v>439</v>
      </c>
      <c r="M61" s="36" t="s">
        <v>194</v>
      </c>
      <c r="N61" s="36" t="s">
        <v>587</v>
      </c>
      <c r="O61" s="32" t="s">
        <v>445</v>
      </c>
      <c r="P61" s="32" t="s">
        <v>446</v>
      </c>
      <c r="Q61" s="36" t="s">
        <v>447</v>
      </c>
      <c r="R61" s="179">
        <v>44562</v>
      </c>
      <c r="S61" s="179">
        <v>44926</v>
      </c>
      <c r="T61" s="41"/>
      <c r="U61" s="39"/>
      <c r="V61" s="39"/>
    </row>
    <row r="62" spans="1:22" ht="67.5" customHeight="1" x14ac:dyDescent="0.2">
      <c r="A62" s="432"/>
      <c r="B62" s="431"/>
      <c r="C62" s="430"/>
      <c r="D62" s="33" t="s">
        <v>448</v>
      </c>
      <c r="E62" s="388"/>
      <c r="F62" s="388"/>
      <c r="G62" s="407"/>
      <c r="H62" s="129"/>
      <c r="I62" s="159"/>
      <c r="J62" s="160"/>
      <c r="K62" s="161"/>
      <c r="L62" s="159"/>
      <c r="M62" s="159"/>
      <c r="N62" s="204"/>
      <c r="O62" s="162"/>
      <c r="P62" s="162"/>
      <c r="Q62" s="159"/>
      <c r="R62" s="163"/>
      <c r="S62" s="163"/>
      <c r="T62" s="164"/>
      <c r="U62" s="165"/>
      <c r="V62" s="159"/>
    </row>
    <row r="63" spans="1:22" s="126" customFormat="1" ht="70.5" customHeight="1" x14ac:dyDescent="0.2">
      <c r="A63" s="432"/>
      <c r="B63" s="431"/>
      <c r="C63" s="430"/>
      <c r="D63" s="199" t="s">
        <v>449</v>
      </c>
      <c r="E63" s="388"/>
      <c r="F63" s="423" t="s">
        <v>442</v>
      </c>
      <c r="G63" s="407"/>
      <c r="H63" s="166"/>
      <c r="I63" s="159"/>
      <c r="J63" s="160"/>
      <c r="K63" s="162"/>
      <c r="L63" s="159"/>
      <c r="M63" s="159"/>
      <c r="N63" s="204"/>
      <c r="O63" s="159"/>
      <c r="P63" s="159"/>
      <c r="Q63" s="159"/>
      <c r="R63" s="159"/>
      <c r="S63" s="159"/>
      <c r="T63" s="164"/>
      <c r="U63" s="164"/>
      <c r="V63" s="159"/>
    </row>
    <row r="64" spans="1:22" s="126" customFormat="1" ht="33.75" customHeight="1" x14ac:dyDescent="0.2">
      <c r="A64" s="432"/>
      <c r="B64" s="431"/>
      <c r="C64" s="430"/>
      <c r="D64" s="199" t="s">
        <v>450</v>
      </c>
      <c r="E64" s="388"/>
      <c r="F64" s="423"/>
      <c r="G64" s="407"/>
      <c r="H64" s="166"/>
      <c r="I64" s="159"/>
      <c r="J64" s="160"/>
      <c r="K64" s="159"/>
      <c r="L64" s="159"/>
      <c r="M64" s="159"/>
      <c r="N64" s="159"/>
      <c r="O64" s="159"/>
      <c r="P64" s="159"/>
      <c r="Q64" s="159"/>
      <c r="R64" s="159"/>
      <c r="S64" s="159"/>
      <c r="T64" s="164"/>
      <c r="U64" s="164"/>
      <c r="V64" s="159"/>
    </row>
    <row r="65" spans="1:22" s="150" customFormat="1" ht="57.75" customHeight="1" x14ac:dyDescent="0.2">
      <c r="A65" s="432"/>
      <c r="B65" s="431"/>
      <c r="C65" s="430"/>
      <c r="D65" s="282" t="s">
        <v>451</v>
      </c>
      <c r="E65" s="388"/>
      <c r="F65" s="388" t="s">
        <v>452</v>
      </c>
      <c r="G65" s="407"/>
      <c r="H65" s="157"/>
      <c r="I65" s="154"/>
      <c r="J65" s="148"/>
      <c r="K65" s="152"/>
      <c r="L65" s="147"/>
      <c r="M65" s="147"/>
      <c r="N65" s="154"/>
      <c r="O65" s="147"/>
      <c r="P65" s="149"/>
      <c r="Q65" s="154"/>
      <c r="R65" s="155"/>
      <c r="S65" s="155"/>
      <c r="T65" s="151"/>
      <c r="U65" s="149"/>
      <c r="V65" s="149"/>
    </row>
    <row r="66" spans="1:22" ht="24" customHeight="1" x14ac:dyDescent="0.2">
      <c r="A66" s="432"/>
      <c r="B66" s="431"/>
      <c r="C66" s="430"/>
      <c r="D66" s="33" t="s">
        <v>453</v>
      </c>
      <c r="E66" s="388"/>
      <c r="F66" s="388"/>
      <c r="G66" s="407"/>
      <c r="H66" s="47"/>
      <c r="I66" s="36"/>
      <c r="J66" s="115"/>
      <c r="K66" s="5"/>
      <c r="L66" s="32"/>
      <c r="M66" s="32"/>
      <c r="N66" s="36"/>
      <c r="O66" s="32"/>
      <c r="P66" s="32"/>
      <c r="Q66" s="36"/>
      <c r="R66" s="38"/>
      <c r="S66" s="38"/>
      <c r="T66" s="41"/>
      <c r="U66" s="41"/>
      <c r="V66" s="39"/>
    </row>
    <row r="67" spans="1:22" s="126" customFormat="1" ht="24" customHeight="1" x14ac:dyDescent="0.2">
      <c r="A67" s="432"/>
      <c r="B67" s="431"/>
      <c r="C67" s="430"/>
      <c r="D67" s="199" t="s">
        <v>454</v>
      </c>
      <c r="E67" s="388"/>
      <c r="F67" s="423"/>
      <c r="G67" s="407"/>
      <c r="H67" s="166"/>
      <c r="I67" s="159"/>
      <c r="J67" s="160"/>
      <c r="K67" s="159"/>
      <c r="L67" s="159"/>
      <c r="M67" s="159"/>
      <c r="N67" s="159"/>
      <c r="O67" s="159"/>
      <c r="P67" s="159"/>
      <c r="Q67" s="159"/>
      <c r="R67" s="159"/>
      <c r="S67" s="159"/>
      <c r="T67" s="164"/>
      <c r="U67" s="159"/>
      <c r="V67" s="159"/>
    </row>
    <row r="68" spans="1:22" s="126" customFormat="1" ht="29.25" customHeight="1" x14ac:dyDescent="0.2">
      <c r="A68" s="432"/>
      <c r="B68" s="431"/>
      <c r="C68" s="430"/>
      <c r="D68" s="199" t="s">
        <v>455</v>
      </c>
      <c r="E68" s="388"/>
      <c r="F68" s="423"/>
      <c r="G68" s="407"/>
      <c r="H68" s="166"/>
      <c r="I68" s="159"/>
      <c r="J68" s="160"/>
      <c r="K68" s="159"/>
      <c r="L68" s="159"/>
      <c r="M68" s="159"/>
      <c r="N68" s="159"/>
      <c r="O68" s="159"/>
      <c r="P68" s="159"/>
      <c r="Q68" s="159"/>
      <c r="R68" s="159"/>
      <c r="S68" s="159"/>
      <c r="T68" s="164"/>
      <c r="U68" s="159"/>
      <c r="V68" s="159"/>
    </row>
    <row r="69" spans="1:22" s="126" customFormat="1" ht="102.75" customHeight="1" x14ac:dyDescent="0.2">
      <c r="A69" s="406">
        <v>6</v>
      </c>
      <c r="B69" s="432" t="s">
        <v>456</v>
      </c>
      <c r="C69" s="388" t="s">
        <v>457</v>
      </c>
      <c r="D69" s="388" t="s">
        <v>441</v>
      </c>
      <c r="E69" s="389" t="s">
        <v>458</v>
      </c>
      <c r="F69" s="199" t="s">
        <v>459</v>
      </c>
      <c r="G69" s="407" t="s">
        <v>460</v>
      </c>
      <c r="H69" s="167" t="s">
        <v>461</v>
      </c>
      <c r="I69" s="159"/>
      <c r="J69" s="168" t="s">
        <v>229</v>
      </c>
      <c r="K69" s="161" t="s">
        <v>462</v>
      </c>
      <c r="L69" s="159" t="s">
        <v>463</v>
      </c>
      <c r="M69" s="159" t="s">
        <v>194</v>
      </c>
      <c r="N69" s="204" t="s">
        <v>464</v>
      </c>
      <c r="O69" s="162" t="s">
        <v>465</v>
      </c>
      <c r="P69" s="162" t="s">
        <v>466</v>
      </c>
      <c r="Q69" s="159" t="s">
        <v>235</v>
      </c>
      <c r="R69" s="179">
        <v>44562</v>
      </c>
      <c r="S69" s="179">
        <v>44926</v>
      </c>
      <c r="T69" s="164" t="s">
        <v>467</v>
      </c>
      <c r="U69" s="165"/>
      <c r="V69" s="159"/>
    </row>
    <row r="70" spans="1:22" ht="96.75" customHeight="1" x14ac:dyDescent="0.2">
      <c r="A70" s="406"/>
      <c r="B70" s="432"/>
      <c r="C70" s="388"/>
      <c r="D70" s="388"/>
      <c r="E70" s="389"/>
      <c r="F70" s="33" t="s">
        <v>468</v>
      </c>
      <c r="G70" s="407"/>
      <c r="H70" s="166" t="s">
        <v>469</v>
      </c>
      <c r="I70" s="159" t="s">
        <v>356</v>
      </c>
      <c r="J70" s="160"/>
      <c r="K70" s="162" t="s">
        <v>470</v>
      </c>
      <c r="L70" s="159" t="s">
        <v>471</v>
      </c>
      <c r="M70" s="159" t="s">
        <v>194</v>
      </c>
      <c r="N70" s="204" t="s">
        <v>464</v>
      </c>
      <c r="O70" s="162" t="s">
        <v>472</v>
      </c>
      <c r="P70" s="162" t="s">
        <v>473</v>
      </c>
      <c r="Q70" s="159" t="s">
        <v>235</v>
      </c>
      <c r="R70" s="179">
        <v>44562</v>
      </c>
      <c r="S70" s="179">
        <v>44926</v>
      </c>
      <c r="T70" s="164"/>
      <c r="U70" s="164"/>
      <c r="V70" s="159"/>
    </row>
    <row r="71" spans="1:22" ht="93" customHeight="1" x14ac:dyDescent="0.2">
      <c r="A71" s="406"/>
      <c r="B71" s="432"/>
      <c r="C71" s="388"/>
      <c r="D71" s="388" t="s">
        <v>276</v>
      </c>
      <c r="E71" s="389"/>
      <c r="F71" s="33" t="s">
        <v>474</v>
      </c>
      <c r="G71" s="407"/>
      <c r="H71" s="124" t="s">
        <v>475</v>
      </c>
      <c r="I71" s="240" t="s">
        <v>229</v>
      </c>
      <c r="J71" s="239" t="s">
        <v>21</v>
      </c>
      <c r="K71" s="241" t="s">
        <v>476</v>
      </c>
      <c r="L71" s="241" t="s">
        <v>477</v>
      </c>
      <c r="M71" s="240" t="s">
        <v>194</v>
      </c>
      <c r="N71" s="241" t="s">
        <v>478</v>
      </c>
      <c r="O71" s="241" t="s">
        <v>479</v>
      </c>
      <c r="P71" s="241" t="s">
        <v>480</v>
      </c>
      <c r="Q71" s="240" t="s">
        <v>280</v>
      </c>
      <c r="R71" s="179">
        <v>44562</v>
      </c>
      <c r="S71" s="179">
        <v>44926</v>
      </c>
      <c r="T71" s="238" t="s">
        <v>481</v>
      </c>
      <c r="U71" s="39"/>
      <c r="V71" s="39"/>
    </row>
    <row r="72" spans="1:22" ht="24" customHeight="1" x14ac:dyDescent="0.2">
      <c r="A72" s="406"/>
      <c r="B72" s="432"/>
      <c r="C72" s="388"/>
      <c r="D72" s="388"/>
      <c r="E72" s="389"/>
      <c r="F72" s="33" t="s">
        <v>482</v>
      </c>
      <c r="G72" s="407"/>
      <c r="H72" s="47"/>
      <c r="I72" s="39"/>
      <c r="J72" s="115"/>
      <c r="K72" s="39"/>
      <c r="L72" s="39"/>
      <c r="M72" s="39"/>
      <c r="N72" s="39"/>
      <c r="O72" s="39"/>
      <c r="P72" s="39"/>
      <c r="Q72" s="39"/>
      <c r="R72" s="39"/>
      <c r="S72" s="39"/>
      <c r="T72" s="41"/>
      <c r="U72" s="39"/>
      <c r="V72" s="39"/>
    </row>
    <row r="73" spans="1:22" ht="24" customHeight="1" x14ac:dyDescent="0.2">
      <c r="A73" s="406"/>
      <c r="B73" s="432"/>
      <c r="C73" s="388"/>
      <c r="D73" s="388" t="s">
        <v>340</v>
      </c>
      <c r="E73" s="389"/>
      <c r="F73" s="33" t="s">
        <v>483</v>
      </c>
      <c r="G73" s="407"/>
      <c r="H73" s="47"/>
      <c r="I73" s="39"/>
      <c r="J73" s="115"/>
      <c r="K73" s="39"/>
      <c r="L73" s="39"/>
      <c r="M73" s="39"/>
      <c r="N73" s="39"/>
      <c r="O73" s="39"/>
      <c r="P73" s="39"/>
      <c r="Q73" s="39"/>
      <c r="R73" s="39"/>
      <c r="S73" s="39"/>
      <c r="T73" s="41"/>
      <c r="U73" s="39"/>
      <c r="V73" s="39"/>
    </row>
    <row r="74" spans="1:22" ht="24" customHeight="1" x14ac:dyDescent="0.2">
      <c r="A74" s="406"/>
      <c r="B74" s="432"/>
      <c r="C74" s="388"/>
      <c r="D74" s="388"/>
      <c r="E74" s="389"/>
      <c r="F74" s="207"/>
      <c r="G74" s="407"/>
      <c r="H74" s="47" t="s">
        <v>484</v>
      </c>
      <c r="I74" s="36" t="s">
        <v>229</v>
      </c>
      <c r="J74" s="115"/>
      <c r="K74" s="6"/>
      <c r="L74" s="32"/>
      <c r="M74" s="36"/>
      <c r="N74" s="32"/>
      <c r="O74" s="32"/>
      <c r="P74" s="32"/>
      <c r="Q74" s="32"/>
      <c r="R74" s="38"/>
      <c r="S74" s="38"/>
      <c r="T74" s="41"/>
      <c r="U74" s="39"/>
      <c r="V74" s="39"/>
    </row>
    <row r="75" spans="1:22" ht="87.75" customHeight="1" x14ac:dyDescent="0.2">
      <c r="A75" s="406"/>
      <c r="B75" s="432"/>
      <c r="C75" s="388"/>
      <c r="D75" s="388"/>
      <c r="E75" s="389"/>
      <c r="F75" s="33" t="s">
        <v>485</v>
      </c>
      <c r="G75" s="407"/>
      <c r="H75" s="47"/>
      <c r="I75" s="36"/>
      <c r="J75" s="115"/>
      <c r="K75" s="5"/>
      <c r="L75" s="32"/>
      <c r="M75" s="42"/>
      <c r="N75" s="6"/>
      <c r="O75" s="48"/>
      <c r="P75" s="32"/>
      <c r="Q75" s="5"/>
      <c r="R75" s="32"/>
      <c r="S75" s="179"/>
      <c r="T75" s="49"/>
      <c r="U75" s="50"/>
      <c r="V75" s="39"/>
    </row>
    <row r="76" spans="1:22" ht="85.5" customHeight="1" x14ac:dyDescent="0.2">
      <c r="A76" s="406"/>
      <c r="B76" s="432"/>
      <c r="C76" s="388"/>
      <c r="D76" s="388" t="s">
        <v>333</v>
      </c>
      <c r="E76" s="389"/>
      <c r="F76" s="33" t="s">
        <v>486</v>
      </c>
      <c r="G76" s="407"/>
      <c r="H76" s="395"/>
      <c r="I76" s="386"/>
      <c r="J76" s="440"/>
      <c r="K76" s="391"/>
      <c r="L76" s="395"/>
      <c r="M76" s="386"/>
      <c r="N76" s="395"/>
      <c r="O76" s="419"/>
      <c r="P76" s="395"/>
      <c r="Q76" s="439"/>
      <c r="R76" s="420"/>
      <c r="S76" s="420"/>
      <c r="T76" s="420"/>
      <c r="U76" s="419"/>
      <c r="V76" s="419"/>
    </row>
    <row r="77" spans="1:22" ht="24" customHeight="1" x14ac:dyDescent="0.2">
      <c r="A77" s="406"/>
      <c r="B77" s="432"/>
      <c r="C77" s="388"/>
      <c r="D77" s="388"/>
      <c r="E77" s="389"/>
      <c r="F77" s="208" t="s">
        <v>487</v>
      </c>
      <c r="G77" s="407"/>
      <c r="H77" s="395"/>
      <c r="I77" s="386"/>
      <c r="J77" s="440"/>
      <c r="K77" s="391"/>
      <c r="L77" s="395"/>
      <c r="M77" s="386"/>
      <c r="N77" s="395"/>
      <c r="O77" s="419"/>
      <c r="P77" s="395"/>
      <c r="Q77" s="439"/>
      <c r="R77" s="420"/>
      <c r="S77" s="420"/>
      <c r="T77" s="420"/>
      <c r="U77" s="419"/>
      <c r="V77" s="419"/>
    </row>
    <row r="78" spans="1:22" ht="50.25" customHeight="1" x14ac:dyDescent="0.2">
      <c r="A78" s="406"/>
      <c r="B78" s="432"/>
      <c r="C78" s="388"/>
      <c r="D78" s="33" t="s">
        <v>448</v>
      </c>
      <c r="E78" s="389"/>
      <c r="F78" s="33" t="s">
        <v>488</v>
      </c>
      <c r="G78" s="407"/>
      <c r="H78" s="47"/>
      <c r="I78" s="36"/>
      <c r="J78" s="115"/>
      <c r="K78" s="6"/>
      <c r="L78" s="32"/>
      <c r="M78" s="36"/>
      <c r="N78" s="32"/>
      <c r="O78" s="32"/>
      <c r="P78" s="32"/>
      <c r="Q78" s="32"/>
      <c r="R78" s="38"/>
      <c r="S78" s="38"/>
      <c r="T78" s="41"/>
      <c r="U78" s="39"/>
      <c r="V78" s="39"/>
    </row>
    <row r="79" spans="1:22" ht="50.25" customHeight="1" x14ac:dyDescent="0.2">
      <c r="A79" s="406"/>
      <c r="B79" s="432"/>
      <c r="C79" s="388"/>
      <c r="D79" s="388" t="s">
        <v>489</v>
      </c>
      <c r="E79" s="389"/>
      <c r="F79" s="33" t="s">
        <v>490</v>
      </c>
      <c r="G79" s="407"/>
      <c r="H79" s="47"/>
      <c r="I79" s="39"/>
      <c r="J79" s="115"/>
      <c r="K79" s="39"/>
      <c r="L79" s="39"/>
      <c r="M79" s="39"/>
      <c r="N79" s="39"/>
      <c r="O79" s="39"/>
      <c r="P79" s="39"/>
      <c r="Q79" s="39"/>
      <c r="R79" s="39"/>
      <c r="S79" s="39"/>
      <c r="T79" s="41"/>
      <c r="U79" s="39"/>
      <c r="V79" s="39"/>
    </row>
    <row r="80" spans="1:22" ht="46.5" customHeight="1" x14ac:dyDescent="0.2">
      <c r="A80" s="406"/>
      <c r="B80" s="432"/>
      <c r="C80" s="388"/>
      <c r="D80" s="388"/>
      <c r="E80" s="389"/>
      <c r="F80" s="33" t="s">
        <v>491</v>
      </c>
      <c r="G80" s="429"/>
      <c r="H80" s="47"/>
      <c r="I80" s="39"/>
      <c r="J80" s="115"/>
      <c r="K80" s="39"/>
      <c r="L80" s="39"/>
      <c r="M80" s="39"/>
      <c r="N80" s="39"/>
      <c r="O80" s="39"/>
      <c r="P80" s="39"/>
      <c r="Q80" s="39"/>
      <c r="R80" s="39"/>
      <c r="S80" s="39"/>
      <c r="T80" s="41"/>
      <c r="U80" s="39"/>
      <c r="V80" s="39"/>
    </row>
    <row r="81" spans="1:22" ht="77.25" customHeight="1" x14ac:dyDescent="0.2">
      <c r="A81" s="381">
        <v>7</v>
      </c>
      <c r="B81" s="381" t="s">
        <v>492</v>
      </c>
      <c r="C81" s="383" t="s">
        <v>493</v>
      </c>
      <c r="D81" s="398" t="s">
        <v>340</v>
      </c>
      <c r="E81" s="389" t="s">
        <v>494</v>
      </c>
      <c r="F81" s="324" t="s">
        <v>633</v>
      </c>
      <c r="G81" s="378" t="s">
        <v>496</v>
      </c>
      <c r="H81" s="334"/>
      <c r="I81" s="335"/>
      <c r="J81" s="332"/>
      <c r="K81" s="329"/>
      <c r="L81" s="330"/>
      <c r="M81" s="330"/>
      <c r="N81" s="330"/>
      <c r="O81" s="330"/>
      <c r="P81" s="330"/>
      <c r="Q81" s="330"/>
      <c r="R81" s="331"/>
      <c r="S81" s="331"/>
      <c r="T81" s="336"/>
      <c r="U81" s="39"/>
      <c r="V81" s="39"/>
    </row>
    <row r="82" spans="1:22" ht="77.25" customHeight="1" x14ac:dyDescent="0.2">
      <c r="A82" s="381"/>
      <c r="B82" s="381"/>
      <c r="C82" s="383"/>
      <c r="D82" s="399"/>
      <c r="E82" s="389"/>
      <c r="F82" s="401" t="s">
        <v>495</v>
      </c>
      <c r="G82" s="378"/>
      <c r="H82" s="334" t="s">
        <v>318</v>
      </c>
      <c r="I82" s="335"/>
      <c r="J82" s="332"/>
      <c r="K82" s="329" t="s">
        <v>622</v>
      </c>
      <c r="L82" s="330" t="s">
        <v>623</v>
      </c>
      <c r="M82" s="330" t="s">
        <v>194</v>
      </c>
      <c r="N82" s="330" t="s">
        <v>624</v>
      </c>
      <c r="O82" s="330" t="s">
        <v>497</v>
      </c>
      <c r="P82" s="330" t="s">
        <v>498</v>
      </c>
      <c r="Q82" s="330" t="s">
        <v>280</v>
      </c>
      <c r="R82" s="331">
        <v>44562</v>
      </c>
      <c r="S82" s="331">
        <v>44926</v>
      </c>
      <c r="T82" s="336"/>
      <c r="U82" s="39"/>
      <c r="V82" s="39"/>
    </row>
    <row r="83" spans="1:22" ht="77.25" customHeight="1" x14ac:dyDescent="0.2">
      <c r="A83" s="381"/>
      <c r="B83" s="381"/>
      <c r="C83" s="383"/>
      <c r="D83" s="400"/>
      <c r="E83" s="389"/>
      <c r="F83" s="402"/>
      <c r="G83" s="378"/>
      <c r="H83" s="337" t="s">
        <v>627</v>
      </c>
      <c r="I83" s="332" t="s">
        <v>229</v>
      </c>
      <c r="J83" s="335"/>
      <c r="K83" s="329" t="s">
        <v>625</v>
      </c>
      <c r="L83" s="330" t="s">
        <v>623</v>
      </c>
      <c r="M83" s="330" t="s">
        <v>194</v>
      </c>
      <c r="N83" s="332" t="s">
        <v>478</v>
      </c>
      <c r="O83" s="333">
        <v>0.95</v>
      </c>
      <c r="P83" s="329" t="s">
        <v>530</v>
      </c>
      <c r="Q83" s="330" t="s">
        <v>626</v>
      </c>
      <c r="R83" s="331">
        <v>44562</v>
      </c>
      <c r="S83" s="331">
        <v>44926</v>
      </c>
      <c r="T83" s="336"/>
      <c r="U83" s="39"/>
      <c r="V83" s="39"/>
    </row>
    <row r="84" spans="1:22" ht="40.5" customHeight="1" x14ac:dyDescent="0.2">
      <c r="A84" s="381"/>
      <c r="B84" s="381"/>
      <c r="C84" s="383"/>
      <c r="D84" s="338" t="s">
        <v>333</v>
      </c>
      <c r="E84" s="389"/>
      <c r="F84" s="402"/>
      <c r="G84" s="378"/>
      <c r="H84" s="339"/>
      <c r="I84" s="332"/>
      <c r="J84" s="335"/>
      <c r="K84" s="329"/>
      <c r="L84" s="330"/>
      <c r="M84" s="330"/>
      <c r="N84" s="332"/>
      <c r="O84" s="333"/>
      <c r="P84" s="329"/>
      <c r="Q84" s="330"/>
      <c r="R84" s="331"/>
      <c r="S84" s="331"/>
      <c r="T84" s="336"/>
      <c r="U84" s="39"/>
      <c r="V84" s="39"/>
    </row>
    <row r="85" spans="1:22" ht="42" customHeight="1" x14ac:dyDescent="0.2">
      <c r="A85" s="381"/>
      <c r="B85" s="381"/>
      <c r="C85" s="383"/>
      <c r="D85" s="132" t="s">
        <v>448</v>
      </c>
      <c r="E85" s="389"/>
      <c r="F85" s="403"/>
      <c r="G85" s="378"/>
      <c r="H85" s="223" t="s">
        <v>499</v>
      </c>
      <c r="I85" s="36" t="s">
        <v>229</v>
      </c>
      <c r="J85" s="115"/>
      <c r="K85" s="6" t="s">
        <v>500</v>
      </c>
      <c r="L85" s="36" t="s">
        <v>432</v>
      </c>
      <c r="M85" s="36" t="s">
        <v>432</v>
      </c>
      <c r="N85" s="36" t="s">
        <v>585</v>
      </c>
      <c r="O85" s="32" t="s">
        <v>501</v>
      </c>
      <c r="P85" s="32" t="s">
        <v>502</v>
      </c>
      <c r="Q85" s="36" t="s">
        <v>280</v>
      </c>
      <c r="R85" s="179">
        <v>44562</v>
      </c>
      <c r="S85" s="179">
        <v>44926</v>
      </c>
      <c r="T85" s="41"/>
      <c r="U85" s="39"/>
      <c r="V85" s="39"/>
    </row>
    <row r="86" spans="1:22" ht="50.25" customHeight="1" x14ac:dyDescent="0.2">
      <c r="A86" s="381"/>
      <c r="B86" s="381"/>
      <c r="C86" s="383"/>
      <c r="D86" s="140"/>
      <c r="E86" s="389"/>
      <c r="F86" s="326" t="s">
        <v>632</v>
      </c>
      <c r="G86" s="378"/>
      <c r="H86" s="223" t="s">
        <v>503</v>
      </c>
      <c r="I86" s="36" t="s">
        <v>229</v>
      </c>
      <c r="J86" s="115"/>
      <c r="K86" s="47" t="s">
        <v>504</v>
      </c>
      <c r="L86" s="36" t="s">
        <v>505</v>
      </c>
      <c r="M86" s="36" t="s">
        <v>194</v>
      </c>
      <c r="N86" s="36" t="s">
        <v>506</v>
      </c>
      <c r="O86" s="120" t="s">
        <v>507</v>
      </c>
      <c r="P86" s="32" t="s">
        <v>508</v>
      </c>
      <c r="Q86" s="36" t="s">
        <v>235</v>
      </c>
      <c r="R86" s="179">
        <v>44562</v>
      </c>
      <c r="S86" s="179">
        <v>44926</v>
      </c>
      <c r="T86" s="41"/>
      <c r="U86" s="39"/>
      <c r="V86" s="39"/>
    </row>
    <row r="87" spans="1:22" ht="105" customHeight="1" x14ac:dyDescent="0.2">
      <c r="A87" s="381"/>
      <c r="B87" s="381"/>
      <c r="C87" s="383"/>
      <c r="D87" s="132" t="s">
        <v>509</v>
      </c>
      <c r="E87" s="389"/>
      <c r="F87" s="392" t="s">
        <v>510</v>
      </c>
      <c r="G87" s="378"/>
      <c r="H87" s="224" t="s">
        <v>511</v>
      </c>
      <c r="I87" s="51" t="s">
        <v>229</v>
      </c>
      <c r="J87" s="138"/>
      <c r="K87" s="52" t="s">
        <v>512</v>
      </c>
      <c r="L87" s="32" t="s">
        <v>513</v>
      </c>
      <c r="M87" s="32" t="s">
        <v>514</v>
      </c>
      <c r="N87" s="120" t="s">
        <v>515</v>
      </c>
      <c r="O87" s="209" t="s">
        <v>516</v>
      </c>
      <c r="P87" s="209" t="s">
        <v>274</v>
      </c>
      <c r="Q87" s="53" t="s">
        <v>280</v>
      </c>
      <c r="R87" s="179">
        <v>44562</v>
      </c>
      <c r="S87" s="179">
        <v>44926</v>
      </c>
      <c r="T87" s="41"/>
      <c r="U87" s="39"/>
      <c r="V87" s="39"/>
    </row>
    <row r="88" spans="1:22" ht="105" customHeight="1" x14ac:dyDescent="0.2">
      <c r="A88" s="381"/>
      <c r="B88" s="381"/>
      <c r="C88" s="383"/>
      <c r="D88" s="132"/>
      <c r="E88" s="389"/>
      <c r="F88" s="392"/>
      <c r="G88" s="378"/>
      <c r="H88" s="225" t="s">
        <v>517</v>
      </c>
      <c r="I88" s="122" t="s">
        <v>229</v>
      </c>
      <c r="J88" s="139"/>
      <c r="K88" s="124" t="s">
        <v>518</v>
      </c>
      <c r="L88" s="32" t="s">
        <v>519</v>
      </c>
      <c r="M88" s="32" t="s">
        <v>519</v>
      </c>
      <c r="N88" s="122" t="s">
        <v>520</v>
      </c>
      <c r="O88" s="120" t="s">
        <v>521</v>
      </c>
      <c r="P88" s="120" t="s">
        <v>522</v>
      </c>
      <c r="Q88" s="122" t="s">
        <v>280</v>
      </c>
      <c r="R88" s="179">
        <v>44562</v>
      </c>
      <c r="S88" s="179">
        <v>44926</v>
      </c>
      <c r="T88" s="41"/>
      <c r="U88" s="39"/>
      <c r="V88" s="39"/>
    </row>
    <row r="89" spans="1:22" s="134" customFormat="1" ht="105" customHeight="1" x14ac:dyDescent="0.2">
      <c r="A89" s="382"/>
      <c r="B89" s="382"/>
      <c r="C89" s="384"/>
      <c r="D89" s="136"/>
      <c r="E89" s="390"/>
      <c r="F89" s="393"/>
      <c r="G89" s="379"/>
      <c r="H89" s="124" t="s">
        <v>523</v>
      </c>
      <c r="I89" s="236" t="s">
        <v>229</v>
      </c>
      <c r="J89" s="236" t="s">
        <v>21</v>
      </c>
      <c r="K89" s="237" t="s">
        <v>524</v>
      </c>
      <c r="L89" s="237" t="s">
        <v>477</v>
      </c>
      <c r="M89" s="237" t="s">
        <v>519</v>
      </c>
      <c r="N89" s="236" t="s">
        <v>478</v>
      </c>
      <c r="O89" s="237" t="s">
        <v>525</v>
      </c>
      <c r="P89" s="237" t="s">
        <v>526</v>
      </c>
      <c r="Q89" s="236" t="s">
        <v>280</v>
      </c>
      <c r="R89" s="179">
        <v>44562</v>
      </c>
      <c r="S89" s="179">
        <v>44926</v>
      </c>
      <c r="T89" s="135"/>
      <c r="U89" s="123"/>
      <c r="V89" s="123"/>
    </row>
    <row r="90" spans="1:22" s="126" customFormat="1" ht="59.25" customHeight="1" x14ac:dyDescent="0.2">
      <c r="A90" s="381"/>
      <c r="B90" s="381"/>
      <c r="C90" s="383"/>
      <c r="D90" s="235" t="s">
        <v>531</v>
      </c>
      <c r="E90" s="391"/>
      <c r="F90" s="394"/>
      <c r="G90" s="378"/>
      <c r="H90" s="227" t="s">
        <v>532</v>
      </c>
      <c r="I90" s="213" t="s">
        <v>229</v>
      </c>
      <c r="J90" s="170"/>
      <c r="K90" s="171" t="s">
        <v>533</v>
      </c>
      <c r="L90" s="171" t="s">
        <v>477</v>
      </c>
      <c r="M90" s="171" t="s">
        <v>519</v>
      </c>
      <c r="N90" s="171" t="s">
        <v>534</v>
      </c>
      <c r="O90" s="172" t="s">
        <v>535</v>
      </c>
      <c r="P90" s="171" t="s">
        <v>536</v>
      </c>
      <c r="Q90" s="173" t="s">
        <v>280</v>
      </c>
      <c r="R90" s="179">
        <v>44562</v>
      </c>
      <c r="S90" s="179">
        <v>44926</v>
      </c>
      <c r="T90" s="174"/>
      <c r="U90" s="174"/>
      <c r="V90" s="174"/>
    </row>
    <row r="91" spans="1:22" s="126" customFormat="1" ht="59.25" customHeight="1" x14ac:dyDescent="0.2">
      <c r="A91" s="381"/>
      <c r="B91" s="381"/>
      <c r="C91" s="385"/>
      <c r="D91" s="230"/>
      <c r="E91" s="231"/>
      <c r="F91" s="232"/>
      <c r="G91" s="380"/>
      <c r="H91" s="228"/>
      <c r="I91" s="214"/>
      <c r="J91" s="215"/>
      <c r="K91" s="216"/>
      <c r="L91" s="216"/>
      <c r="M91" s="216"/>
      <c r="N91" s="216"/>
      <c r="O91" s="217"/>
      <c r="P91" s="216"/>
      <c r="Q91" s="214"/>
      <c r="R91" s="179">
        <v>44562</v>
      </c>
      <c r="S91" s="218"/>
      <c r="T91" s="304"/>
      <c r="U91" s="304"/>
      <c r="V91" s="304"/>
    </row>
    <row r="92" spans="1:22" ht="87.75" customHeight="1" x14ac:dyDescent="0.2">
      <c r="A92" s="381"/>
      <c r="B92" s="381"/>
      <c r="C92" s="385"/>
      <c r="D92" s="233"/>
      <c r="E92" s="233"/>
      <c r="F92" s="234"/>
      <c r="G92" s="380"/>
      <c r="H92" s="229" t="s">
        <v>537</v>
      </c>
      <c r="I92" s="219" t="s">
        <v>356</v>
      </c>
      <c r="J92" s="220"/>
      <c r="K92" s="171" t="s">
        <v>538</v>
      </c>
      <c r="L92" s="221" t="s">
        <v>345</v>
      </c>
      <c r="M92" s="221" t="s">
        <v>194</v>
      </c>
      <c r="N92" s="219" t="s">
        <v>326</v>
      </c>
      <c r="O92" s="219" t="s">
        <v>539</v>
      </c>
      <c r="P92" s="219" t="s">
        <v>480</v>
      </c>
      <c r="Q92" s="222"/>
      <c r="R92" s="179">
        <v>44562</v>
      </c>
      <c r="S92" s="179">
        <v>44926</v>
      </c>
      <c r="T92" s="39"/>
      <c r="U92" s="39"/>
      <c r="V92" s="39"/>
    </row>
  </sheetData>
  <mergeCells count="104">
    <mergeCell ref="P76:P77"/>
    <mergeCell ref="Q76:Q77"/>
    <mergeCell ref="H76:H77"/>
    <mergeCell ref="I76:I77"/>
    <mergeCell ref="J76:J77"/>
    <mergeCell ref="A58:A68"/>
    <mergeCell ref="E58:E68"/>
    <mergeCell ref="F67:F68"/>
    <mergeCell ref="E69:E80"/>
    <mergeCell ref="C69:C80"/>
    <mergeCell ref="B69:B80"/>
    <mergeCell ref="A69:A80"/>
    <mergeCell ref="D69:D70"/>
    <mergeCell ref="D71:D72"/>
    <mergeCell ref="B2:V2"/>
    <mergeCell ref="B1:V1"/>
    <mergeCell ref="B3:V3"/>
    <mergeCell ref="G69:G80"/>
    <mergeCell ref="C58:C68"/>
    <mergeCell ref="B58:B68"/>
    <mergeCell ref="G58:G68"/>
    <mergeCell ref="C54:C57"/>
    <mergeCell ref="B54:B57"/>
    <mergeCell ref="V76:V77"/>
    <mergeCell ref="F59:F60"/>
    <mergeCell ref="G27:G53"/>
    <mergeCell ref="C27:C53"/>
    <mergeCell ref="V6:V7"/>
    <mergeCell ref="B4:C4"/>
    <mergeCell ref="B5:G5"/>
    <mergeCell ref="J14:J17"/>
    <mergeCell ref="D14:D15"/>
    <mergeCell ref="F14:F15"/>
    <mergeCell ref="E14:E24"/>
    <mergeCell ref="J5:U5"/>
    <mergeCell ref="P6:P7"/>
    <mergeCell ref="Q6:Q7"/>
    <mergeCell ref="R6:S6"/>
    <mergeCell ref="U76:U77"/>
    <mergeCell ref="T76:T77"/>
    <mergeCell ref="N6:N7"/>
    <mergeCell ref="O6:O7"/>
    <mergeCell ref="U6:U7"/>
    <mergeCell ref="I6:I7"/>
    <mergeCell ref="J6:J7"/>
    <mergeCell ref="L6:M6"/>
    <mergeCell ref="E6:E7"/>
    <mergeCell ref="F6:F7"/>
    <mergeCell ref="F65:F66"/>
    <mergeCell ref="F63:F64"/>
    <mergeCell ref="F61:F62"/>
    <mergeCell ref="F27:F29"/>
    <mergeCell ref="E27:E53"/>
    <mergeCell ref="H14:H17"/>
    <mergeCell ref="I14:I17"/>
    <mergeCell ref="S76:S77"/>
    <mergeCell ref="R76:R77"/>
    <mergeCell ref="K76:K77"/>
    <mergeCell ref="L76:L77"/>
    <mergeCell ref="M76:M77"/>
    <mergeCell ref="N76:N77"/>
    <mergeCell ref="O76:O77"/>
    <mergeCell ref="T6:T7"/>
    <mergeCell ref="A8:A13"/>
    <mergeCell ref="A54:A57"/>
    <mergeCell ref="E54:E57"/>
    <mergeCell ref="G54:G57"/>
    <mergeCell ref="F31:F39"/>
    <mergeCell ref="F40:F41"/>
    <mergeCell ref="G8:G13"/>
    <mergeCell ref="C8:C13"/>
    <mergeCell ref="E8:E13"/>
    <mergeCell ref="G6:G7"/>
    <mergeCell ref="C6:C7"/>
    <mergeCell ref="D6:D7"/>
    <mergeCell ref="B8:B13"/>
    <mergeCell ref="D8:D9"/>
    <mergeCell ref="F8:F9"/>
    <mergeCell ref="A6:A7"/>
    <mergeCell ref="B6:B7"/>
    <mergeCell ref="H6:H7"/>
    <mergeCell ref="K6:K7"/>
    <mergeCell ref="G14:G26"/>
    <mergeCell ref="C14:C26"/>
    <mergeCell ref="B14:B26"/>
    <mergeCell ref="A14:A26"/>
    <mergeCell ref="H20:H21"/>
    <mergeCell ref="H22:H23"/>
    <mergeCell ref="G81:G92"/>
    <mergeCell ref="A81:A92"/>
    <mergeCell ref="B81:B92"/>
    <mergeCell ref="C81:C92"/>
    <mergeCell ref="A27:A53"/>
    <mergeCell ref="F42:F46"/>
    <mergeCell ref="D76:D77"/>
    <mergeCell ref="D79:D80"/>
    <mergeCell ref="E81:E90"/>
    <mergeCell ref="F87:F90"/>
    <mergeCell ref="B27:B53"/>
    <mergeCell ref="D73:D75"/>
    <mergeCell ref="D27:D28"/>
    <mergeCell ref="H48:H51"/>
    <mergeCell ref="D81:D83"/>
    <mergeCell ref="F82:F85"/>
  </mergeCell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92"/>
  <sheetViews>
    <sheetView tabSelected="1" zoomScale="82" zoomScaleNormal="82" workbookViewId="0">
      <pane xSplit="3" ySplit="7" topLeftCell="J83" activePane="bottomRight" state="frozen"/>
      <selection pane="topRight" activeCell="D1" sqref="D1"/>
      <selection pane="bottomLeft" activeCell="A8" sqref="A8"/>
      <selection pane="bottomRight" activeCell="M83" sqref="M83"/>
    </sheetView>
  </sheetViews>
  <sheetFormatPr baseColWidth="10" defaultColWidth="11.42578125" defaultRowHeight="24" customHeight="1" x14ac:dyDescent="0.2"/>
  <cols>
    <col min="1" max="1" width="20" style="20" customWidth="1"/>
    <col min="2" max="2" width="25.140625" style="20" customWidth="1"/>
    <col min="3" max="3" width="50.42578125" style="20" customWidth="1"/>
    <col min="4" max="4" width="63.5703125" style="54" customWidth="1"/>
    <col min="5" max="5" width="34.85546875" style="54" customWidth="1"/>
    <col min="6" max="6" width="52.140625" style="55" customWidth="1"/>
    <col min="7" max="7" width="46.140625" style="20" customWidth="1"/>
    <col min="8" max="8" width="25.5703125" style="20" customWidth="1"/>
    <col min="9" max="9" width="21" style="20" customWidth="1"/>
    <col min="10" max="10" width="26" style="54" customWidth="1"/>
    <col min="11" max="11" width="50.85546875" style="20" customWidth="1"/>
    <col min="12" max="12" width="20.5703125" style="20" customWidth="1"/>
    <col min="13" max="13" width="20.140625" style="20" customWidth="1"/>
    <col min="14" max="14" width="26" style="20" customWidth="1"/>
    <col min="15" max="15" width="25" style="20" customWidth="1"/>
    <col min="16" max="16" width="18.7109375" style="20" customWidth="1"/>
    <col min="17" max="17" width="24.140625" style="20" customWidth="1"/>
    <col min="18" max="18" width="29" style="20" customWidth="1"/>
    <col min="19" max="19" width="17.28515625" style="20" customWidth="1"/>
    <col min="20" max="16384" width="11.42578125" style="20"/>
  </cols>
  <sheetData>
    <row r="1" spans="1:53" ht="24" customHeight="1" x14ac:dyDescent="0.2">
      <c r="B1" s="427" t="s">
        <v>0</v>
      </c>
      <c r="C1" s="427"/>
      <c r="D1" s="427"/>
      <c r="E1" s="427"/>
      <c r="F1" s="427"/>
      <c r="G1" s="427"/>
      <c r="H1" s="427"/>
      <c r="I1" s="427"/>
      <c r="J1" s="427"/>
      <c r="K1" s="427"/>
      <c r="L1" s="427"/>
      <c r="M1" s="427"/>
      <c r="N1" s="427"/>
      <c r="O1" s="427"/>
      <c r="P1" s="427"/>
      <c r="Q1" s="427"/>
      <c r="R1" s="427"/>
      <c r="S1" s="21"/>
    </row>
    <row r="2" spans="1:53" ht="24" customHeight="1" x14ac:dyDescent="0.2">
      <c r="B2" s="427" t="s">
        <v>584</v>
      </c>
      <c r="C2" s="427"/>
      <c r="D2" s="427"/>
      <c r="E2" s="427"/>
      <c r="F2" s="427"/>
      <c r="G2" s="427"/>
      <c r="H2" s="427"/>
      <c r="I2" s="427"/>
      <c r="J2" s="427"/>
      <c r="K2" s="427"/>
      <c r="L2" s="427"/>
      <c r="M2" s="427"/>
      <c r="N2" s="427"/>
      <c r="O2" s="427"/>
      <c r="P2" s="427"/>
      <c r="Q2" s="427"/>
      <c r="R2" s="427"/>
      <c r="S2" s="21"/>
    </row>
    <row r="3" spans="1:53" ht="24" customHeight="1" x14ac:dyDescent="0.2">
      <c r="B3" s="428" t="s">
        <v>582</v>
      </c>
      <c r="C3" s="428"/>
      <c r="D3" s="428"/>
      <c r="E3" s="428"/>
      <c r="F3" s="428"/>
      <c r="G3" s="428"/>
      <c r="H3" s="428"/>
      <c r="I3" s="428"/>
      <c r="J3" s="428"/>
      <c r="K3" s="428"/>
      <c r="L3" s="428"/>
      <c r="M3" s="428"/>
      <c r="N3" s="428"/>
      <c r="O3" s="428"/>
      <c r="P3" s="428"/>
      <c r="Q3" s="428"/>
      <c r="R3" s="428"/>
      <c r="S3" s="22"/>
    </row>
    <row r="4" spans="1:53" ht="24" customHeight="1" x14ac:dyDescent="0.2">
      <c r="A4" s="23" t="s">
        <v>192</v>
      </c>
      <c r="B4" s="433" t="s">
        <v>583</v>
      </c>
      <c r="C4" s="433"/>
      <c r="D4" s="24" t="s">
        <v>193</v>
      </c>
      <c r="E4" s="25" t="s">
        <v>194</v>
      </c>
      <c r="F4" s="26"/>
      <c r="G4" s="292"/>
      <c r="H4" s="292"/>
      <c r="I4" s="292"/>
      <c r="J4" s="25"/>
      <c r="K4" s="292"/>
      <c r="L4" s="292"/>
      <c r="M4" s="292"/>
      <c r="N4" s="292"/>
      <c r="O4" s="292"/>
      <c r="P4" s="292"/>
      <c r="Q4" s="292"/>
      <c r="R4" s="292"/>
      <c r="S4" s="292"/>
    </row>
    <row r="5" spans="1:53" ht="51" customHeight="1" x14ac:dyDescent="0.2">
      <c r="A5" s="23" t="s">
        <v>195</v>
      </c>
      <c r="B5" s="434" t="s">
        <v>196</v>
      </c>
      <c r="C5" s="434"/>
      <c r="D5" s="434"/>
      <c r="E5" s="434"/>
      <c r="F5" s="434"/>
      <c r="G5" s="434"/>
      <c r="H5" s="296"/>
      <c r="I5" s="27" t="s">
        <v>197</v>
      </c>
      <c r="J5" s="437" t="s">
        <v>198</v>
      </c>
      <c r="K5" s="437"/>
      <c r="L5" s="437"/>
      <c r="M5" s="437"/>
      <c r="N5" s="437"/>
      <c r="O5" s="437"/>
      <c r="P5" s="437"/>
      <c r="Q5" s="437"/>
      <c r="R5" s="28"/>
      <c r="S5" s="125"/>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row>
    <row r="6" spans="1:53" s="29" customFormat="1" ht="24" customHeight="1" x14ac:dyDescent="0.25">
      <c r="A6" s="411" t="s">
        <v>10</v>
      </c>
      <c r="B6" s="411" t="s">
        <v>199</v>
      </c>
      <c r="C6" s="411" t="s">
        <v>200</v>
      </c>
      <c r="D6" s="411" t="s">
        <v>201</v>
      </c>
      <c r="E6" s="411" t="s">
        <v>202</v>
      </c>
      <c r="F6" s="411" t="s">
        <v>203</v>
      </c>
      <c r="G6" s="411" t="s">
        <v>204</v>
      </c>
      <c r="H6" s="414" t="s">
        <v>205</v>
      </c>
      <c r="I6" s="414" t="s">
        <v>206</v>
      </c>
      <c r="J6" s="422" t="s">
        <v>207</v>
      </c>
      <c r="K6" s="414" t="s">
        <v>208</v>
      </c>
      <c r="L6" s="414" t="s">
        <v>211</v>
      </c>
      <c r="M6" s="414" t="s">
        <v>595</v>
      </c>
      <c r="N6" s="404" t="s">
        <v>540</v>
      </c>
      <c r="O6" s="441"/>
      <c r="P6" s="441"/>
      <c r="Q6" s="442"/>
      <c r="R6" s="421" t="s">
        <v>217</v>
      </c>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row>
    <row r="7" spans="1:53" s="30" customFormat="1" ht="56.25" customHeight="1" x14ac:dyDescent="0.25">
      <c r="A7" s="411"/>
      <c r="B7" s="411"/>
      <c r="C7" s="411"/>
      <c r="D7" s="411"/>
      <c r="E7" s="411"/>
      <c r="F7" s="411"/>
      <c r="G7" s="411"/>
      <c r="H7" s="414"/>
      <c r="I7" s="414"/>
      <c r="J7" s="422"/>
      <c r="K7" s="414"/>
      <c r="L7" s="414"/>
      <c r="M7" s="438"/>
      <c r="N7" s="305" t="s">
        <v>541</v>
      </c>
      <c r="O7" s="118" t="s">
        <v>596</v>
      </c>
      <c r="P7" s="290" t="s">
        <v>213</v>
      </c>
      <c r="Q7" s="119" t="s">
        <v>215</v>
      </c>
      <c r="R7" s="421"/>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row>
    <row r="8" spans="1:53" s="128" customFormat="1" ht="117.75" customHeight="1" x14ac:dyDescent="0.2">
      <c r="A8" s="405">
        <v>1</v>
      </c>
      <c r="B8" s="405" t="s">
        <v>222</v>
      </c>
      <c r="C8" s="410" t="s">
        <v>223</v>
      </c>
      <c r="D8" s="412" t="s">
        <v>224</v>
      </c>
      <c r="E8" s="410" t="s">
        <v>225</v>
      </c>
      <c r="F8" s="413" t="s">
        <v>226</v>
      </c>
      <c r="G8" s="409" t="s">
        <v>227</v>
      </c>
      <c r="H8" s="175" t="s">
        <v>228</v>
      </c>
      <c r="I8" s="176" t="s">
        <v>229</v>
      </c>
      <c r="J8" s="177"/>
      <c r="K8" s="291" t="s">
        <v>230</v>
      </c>
      <c r="L8" s="178" t="s">
        <v>233</v>
      </c>
      <c r="M8" s="178" t="s">
        <v>234</v>
      </c>
      <c r="N8" s="178" t="s">
        <v>233</v>
      </c>
      <c r="O8" s="178" t="s">
        <v>234</v>
      </c>
      <c r="P8" s="286" t="s">
        <v>235</v>
      </c>
      <c r="Q8" s="303">
        <v>44681</v>
      </c>
      <c r="R8" s="145"/>
    </row>
    <row r="9" spans="1:53" s="128" customFormat="1" ht="117.75" customHeight="1" x14ac:dyDescent="0.25">
      <c r="A9" s="405"/>
      <c r="B9" s="405"/>
      <c r="C9" s="410"/>
      <c r="D9" s="412"/>
      <c r="E9" s="410"/>
      <c r="F9" s="413"/>
      <c r="G9" s="409"/>
      <c r="H9" s="175"/>
      <c r="I9" s="145"/>
      <c r="J9" s="176"/>
      <c r="K9" s="291"/>
      <c r="L9" s="178"/>
      <c r="M9" s="178"/>
      <c r="N9" s="178"/>
      <c r="O9" s="178"/>
      <c r="P9" s="286"/>
      <c r="Q9" s="180"/>
      <c r="R9" s="145"/>
    </row>
    <row r="10" spans="1:53" s="128" customFormat="1" ht="78" customHeight="1" x14ac:dyDescent="0.2">
      <c r="A10" s="405"/>
      <c r="B10" s="405"/>
      <c r="C10" s="410"/>
      <c r="D10" s="289" t="s">
        <v>237</v>
      </c>
      <c r="E10" s="410"/>
      <c r="F10" s="291" t="s">
        <v>238</v>
      </c>
      <c r="G10" s="409"/>
      <c r="H10" s="145" t="s">
        <v>239</v>
      </c>
      <c r="I10" s="176" t="s">
        <v>229</v>
      </c>
      <c r="J10" s="177"/>
      <c r="K10" s="181" t="s">
        <v>240</v>
      </c>
      <c r="L10" s="286" t="s">
        <v>241</v>
      </c>
      <c r="M10" s="286" t="s">
        <v>242</v>
      </c>
      <c r="N10" s="286" t="s">
        <v>241</v>
      </c>
      <c r="O10" s="286" t="s">
        <v>242</v>
      </c>
      <c r="P10" s="286" t="s">
        <v>235</v>
      </c>
      <c r="Q10" s="303">
        <v>44680</v>
      </c>
      <c r="R10" s="145"/>
    </row>
    <row r="11" spans="1:53" s="128" customFormat="1" ht="72" customHeight="1" x14ac:dyDescent="0.2">
      <c r="A11" s="405"/>
      <c r="B11" s="405"/>
      <c r="C11" s="410"/>
      <c r="D11" s="289" t="s">
        <v>243</v>
      </c>
      <c r="E11" s="410"/>
      <c r="F11" s="291" t="s">
        <v>244</v>
      </c>
      <c r="G11" s="409"/>
      <c r="H11" s="145" t="s">
        <v>245</v>
      </c>
      <c r="I11" s="286" t="s">
        <v>229</v>
      </c>
      <c r="J11" s="177"/>
      <c r="K11" s="181" t="s">
        <v>246</v>
      </c>
      <c r="L11" s="286" t="s">
        <v>247</v>
      </c>
      <c r="M11" s="286" t="s">
        <v>248</v>
      </c>
      <c r="N11" s="286" t="s">
        <v>247</v>
      </c>
      <c r="O11" s="286" t="s">
        <v>248</v>
      </c>
      <c r="P11" s="286" t="s">
        <v>235</v>
      </c>
      <c r="Q11" s="303">
        <v>44741</v>
      </c>
      <c r="R11" s="145"/>
    </row>
    <row r="12" spans="1:53" s="126" customFormat="1" ht="57" customHeight="1" x14ac:dyDescent="0.2">
      <c r="A12" s="405"/>
      <c r="B12" s="405"/>
      <c r="C12" s="410"/>
      <c r="D12" s="289" t="s">
        <v>249</v>
      </c>
      <c r="E12" s="410"/>
      <c r="F12" s="291" t="s">
        <v>250</v>
      </c>
      <c r="G12" s="409"/>
      <c r="H12" s="145" t="s">
        <v>251</v>
      </c>
      <c r="I12" s="286" t="s">
        <v>229</v>
      </c>
      <c r="J12" s="177"/>
      <c r="K12" s="181" t="s">
        <v>252</v>
      </c>
      <c r="L12" s="286" t="s">
        <v>253</v>
      </c>
      <c r="M12" s="286" t="s">
        <v>254</v>
      </c>
      <c r="N12" s="286" t="s">
        <v>253</v>
      </c>
      <c r="O12" s="286" t="s">
        <v>254</v>
      </c>
      <c r="P12" s="286" t="s">
        <v>235</v>
      </c>
      <c r="Q12" s="303">
        <v>44680</v>
      </c>
      <c r="R12" s="145"/>
    </row>
    <row r="13" spans="1:53" s="126" customFormat="1" ht="96.75" customHeight="1" x14ac:dyDescent="0.2">
      <c r="A13" s="405"/>
      <c r="B13" s="405"/>
      <c r="C13" s="410"/>
      <c r="D13" s="182" t="s">
        <v>255</v>
      </c>
      <c r="E13" s="410"/>
      <c r="F13" s="183" t="s">
        <v>256</v>
      </c>
      <c r="G13" s="409"/>
      <c r="H13" s="184" t="s">
        <v>257</v>
      </c>
      <c r="I13" s="184"/>
      <c r="J13" s="286" t="s">
        <v>229</v>
      </c>
      <c r="K13" s="181" t="s">
        <v>258</v>
      </c>
      <c r="L13" s="286" t="s">
        <v>259</v>
      </c>
      <c r="M13" s="286" t="s">
        <v>260</v>
      </c>
      <c r="N13" s="286" t="s">
        <v>259</v>
      </c>
      <c r="O13" s="286" t="s">
        <v>260</v>
      </c>
      <c r="P13" s="286" t="s">
        <v>235</v>
      </c>
      <c r="Q13" s="303">
        <v>44680</v>
      </c>
      <c r="R13" s="145"/>
    </row>
    <row r="14" spans="1:53" s="113" customFormat="1" ht="81.75" customHeight="1" x14ac:dyDescent="0.2">
      <c r="A14" s="418">
        <v>2</v>
      </c>
      <c r="B14" s="417" t="s">
        <v>261</v>
      </c>
      <c r="C14" s="417" t="s">
        <v>262</v>
      </c>
      <c r="D14" s="436" t="s">
        <v>263</v>
      </c>
      <c r="E14" s="436" t="s">
        <v>264</v>
      </c>
      <c r="F14" s="395" t="s">
        <v>265</v>
      </c>
      <c r="G14" s="415" t="s">
        <v>266</v>
      </c>
      <c r="H14" s="425" t="s">
        <v>267</v>
      </c>
      <c r="I14" s="426" t="s">
        <v>229</v>
      </c>
      <c r="J14" s="435"/>
      <c r="K14" s="112" t="s">
        <v>268</v>
      </c>
      <c r="L14" s="293" t="s">
        <v>270</v>
      </c>
      <c r="M14" s="293" t="s">
        <v>271</v>
      </c>
      <c r="N14" s="293" t="s">
        <v>270</v>
      </c>
      <c r="O14" s="293" t="s">
        <v>271</v>
      </c>
      <c r="P14" s="293" t="s">
        <v>235</v>
      </c>
      <c r="Q14" s="302">
        <v>44742</v>
      </c>
      <c r="R14" s="35"/>
      <c r="T14" s="126"/>
      <c r="U14" s="126"/>
      <c r="V14" s="126"/>
      <c r="W14" s="126"/>
      <c r="X14" s="126"/>
      <c r="Y14" s="126"/>
      <c r="Z14" s="126"/>
      <c r="AA14" s="126"/>
      <c r="AB14" s="126"/>
      <c r="AC14" s="126"/>
    </row>
    <row r="15" spans="1:53" s="113" customFormat="1" ht="81.75" customHeight="1" x14ac:dyDescent="0.2">
      <c r="A15" s="418"/>
      <c r="B15" s="417"/>
      <c r="C15" s="417"/>
      <c r="D15" s="436"/>
      <c r="E15" s="436"/>
      <c r="F15" s="395"/>
      <c r="G15" s="415"/>
      <c r="H15" s="425"/>
      <c r="I15" s="426"/>
      <c r="J15" s="435"/>
      <c r="K15" s="112" t="s">
        <v>272</v>
      </c>
      <c r="L15" s="293" t="s">
        <v>273</v>
      </c>
      <c r="M15" s="293" t="s">
        <v>274</v>
      </c>
      <c r="N15" s="293" t="s">
        <v>273</v>
      </c>
      <c r="O15" s="293" t="s">
        <v>274</v>
      </c>
      <c r="P15" s="293" t="s">
        <v>275</v>
      </c>
      <c r="Q15" s="302">
        <v>44742</v>
      </c>
      <c r="R15" s="35"/>
      <c r="T15" s="126"/>
      <c r="U15" s="126"/>
      <c r="V15" s="126"/>
      <c r="W15" s="126"/>
      <c r="X15" s="126"/>
      <c r="Y15" s="126"/>
      <c r="Z15" s="126"/>
      <c r="AA15" s="126"/>
      <c r="AB15" s="126"/>
      <c r="AC15" s="126"/>
    </row>
    <row r="16" spans="1:53" s="113" customFormat="1" ht="81.75" customHeight="1" x14ac:dyDescent="0.2">
      <c r="A16" s="418"/>
      <c r="B16" s="417"/>
      <c r="C16" s="417"/>
      <c r="D16" s="281" t="s">
        <v>276</v>
      </c>
      <c r="E16" s="436"/>
      <c r="F16" s="40" t="s">
        <v>277</v>
      </c>
      <c r="G16" s="415"/>
      <c r="H16" s="425"/>
      <c r="I16" s="426"/>
      <c r="J16" s="435"/>
      <c r="K16" s="112" t="s">
        <v>278</v>
      </c>
      <c r="L16" s="293" t="s">
        <v>279</v>
      </c>
      <c r="M16" s="293" t="s">
        <v>274</v>
      </c>
      <c r="N16" s="293" t="s">
        <v>279</v>
      </c>
      <c r="O16" s="293" t="s">
        <v>274</v>
      </c>
      <c r="P16" s="293" t="s">
        <v>280</v>
      </c>
      <c r="Q16" s="302">
        <v>44712</v>
      </c>
      <c r="R16" s="35"/>
      <c r="T16" s="126"/>
      <c r="U16" s="126"/>
      <c r="V16" s="126"/>
      <c r="W16" s="126"/>
      <c r="X16" s="126"/>
      <c r="Y16" s="126"/>
      <c r="Z16" s="126"/>
      <c r="AA16" s="126"/>
      <c r="AB16" s="126"/>
      <c r="AC16" s="126"/>
    </row>
    <row r="17" spans="1:29" s="113" customFormat="1" ht="81.75" customHeight="1" x14ac:dyDescent="0.2">
      <c r="A17" s="418"/>
      <c r="B17" s="417"/>
      <c r="C17" s="417"/>
      <c r="D17" s="281" t="s">
        <v>281</v>
      </c>
      <c r="E17" s="436"/>
      <c r="F17" s="282" t="s">
        <v>282</v>
      </c>
      <c r="G17" s="415"/>
      <c r="H17" s="425"/>
      <c r="I17" s="426"/>
      <c r="J17" s="435"/>
      <c r="K17" s="112" t="s">
        <v>598</v>
      </c>
      <c r="L17" s="293" t="s">
        <v>284</v>
      </c>
      <c r="M17" s="293" t="s">
        <v>285</v>
      </c>
      <c r="N17" s="293" t="s">
        <v>284</v>
      </c>
      <c r="O17" s="293" t="s">
        <v>285</v>
      </c>
      <c r="P17" s="293" t="s">
        <v>280</v>
      </c>
      <c r="Q17" s="302">
        <v>44680</v>
      </c>
      <c r="R17" s="35"/>
      <c r="T17" s="126"/>
      <c r="U17" s="126"/>
      <c r="V17" s="126"/>
      <c r="W17" s="126"/>
      <c r="X17" s="126"/>
      <c r="Y17" s="126"/>
      <c r="Z17" s="126"/>
      <c r="AA17" s="126"/>
      <c r="AB17" s="126"/>
      <c r="AC17" s="126"/>
    </row>
    <row r="18" spans="1:29" s="113" customFormat="1" ht="162" customHeight="1" x14ac:dyDescent="0.2">
      <c r="A18" s="418"/>
      <c r="B18" s="417"/>
      <c r="C18" s="417"/>
      <c r="D18" s="281" t="s">
        <v>286</v>
      </c>
      <c r="E18" s="436"/>
      <c r="F18" s="282" t="s">
        <v>287</v>
      </c>
      <c r="G18" s="416"/>
      <c r="H18" s="298" t="s">
        <v>288</v>
      </c>
      <c r="I18" s="298"/>
      <c r="J18" s="137" t="s">
        <v>229</v>
      </c>
      <c r="K18" s="112" t="s">
        <v>289</v>
      </c>
      <c r="L18" s="346" t="s">
        <v>290</v>
      </c>
      <c r="M18" s="346" t="s">
        <v>291</v>
      </c>
      <c r="N18" s="346" t="s">
        <v>290</v>
      </c>
      <c r="O18" s="293" t="s">
        <v>291</v>
      </c>
      <c r="P18" s="293" t="s">
        <v>235</v>
      </c>
      <c r="Q18" s="302">
        <v>44652</v>
      </c>
      <c r="R18" s="35"/>
      <c r="T18" s="126"/>
      <c r="U18" s="126"/>
      <c r="V18" s="126"/>
      <c r="W18" s="126"/>
      <c r="X18" s="126"/>
      <c r="Y18" s="126"/>
      <c r="Z18" s="126"/>
      <c r="AA18" s="126"/>
      <c r="AB18" s="126"/>
      <c r="AC18" s="126"/>
    </row>
    <row r="19" spans="1:29" ht="93" customHeight="1" x14ac:dyDescent="0.2">
      <c r="A19" s="418"/>
      <c r="B19" s="417"/>
      <c r="C19" s="417"/>
      <c r="D19" s="281" t="s">
        <v>292</v>
      </c>
      <c r="E19" s="436"/>
      <c r="F19" s="282" t="s">
        <v>293</v>
      </c>
      <c r="G19" s="416"/>
      <c r="H19" s="31" t="s">
        <v>294</v>
      </c>
      <c r="I19" s="287"/>
      <c r="J19" s="115" t="s">
        <v>229</v>
      </c>
      <c r="K19" s="282" t="s">
        <v>295</v>
      </c>
      <c r="L19" s="294" t="s">
        <v>298</v>
      </c>
      <c r="M19" s="294" t="s">
        <v>299</v>
      </c>
      <c r="N19" s="294" t="s">
        <v>298</v>
      </c>
      <c r="O19" s="294" t="s">
        <v>299</v>
      </c>
      <c r="P19" s="287" t="s">
        <v>300</v>
      </c>
      <c r="Q19" s="302">
        <v>44680</v>
      </c>
      <c r="R19" s="39"/>
      <c r="T19" s="126"/>
      <c r="U19" s="126"/>
      <c r="V19" s="126"/>
      <c r="W19" s="126"/>
      <c r="X19" s="126"/>
      <c r="Y19" s="126"/>
      <c r="Z19" s="126"/>
      <c r="AA19" s="126"/>
      <c r="AB19" s="126"/>
      <c r="AC19" s="126"/>
    </row>
    <row r="20" spans="1:29" ht="101.25" customHeight="1" x14ac:dyDescent="0.2">
      <c r="A20" s="418"/>
      <c r="B20" s="417"/>
      <c r="C20" s="417"/>
      <c r="D20" s="282" t="s">
        <v>301</v>
      </c>
      <c r="E20" s="436"/>
      <c r="G20" s="416"/>
      <c r="H20" s="374" t="s">
        <v>302</v>
      </c>
      <c r="I20" s="287" t="s">
        <v>229</v>
      </c>
      <c r="J20" s="115"/>
      <c r="K20" s="282" t="s">
        <v>303</v>
      </c>
      <c r="L20" s="294" t="s">
        <v>304</v>
      </c>
      <c r="M20" s="294" t="s">
        <v>248</v>
      </c>
      <c r="N20" s="294" t="s">
        <v>304</v>
      </c>
      <c r="O20" s="294" t="s">
        <v>248</v>
      </c>
      <c r="P20" s="287" t="s">
        <v>235</v>
      </c>
      <c r="Q20" s="41" t="s">
        <v>274</v>
      </c>
      <c r="R20" s="39"/>
      <c r="T20" s="126"/>
      <c r="U20" s="126"/>
      <c r="V20" s="126"/>
      <c r="W20" s="126"/>
      <c r="X20" s="126"/>
      <c r="Y20" s="126"/>
      <c r="Z20" s="126"/>
      <c r="AA20" s="126"/>
      <c r="AB20" s="126"/>
      <c r="AC20" s="126"/>
    </row>
    <row r="21" spans="1:29" ht="65.25" customHeight="1" x14ac:dyDescent="0.2">
      <c r="A21" s="418"/>
      <c r="B21" s="417"/>
      <c r="C21" s="417"/>
      <c r="D21" s="20"/>
      <c r="E21" s="436"/>
      <c r="F21" s="39"/>
      <c r="G21" s="416"/>
      <c r="H21" s="375"/>
      <c r="I21" s="287" t="s">
        <v>229</v>
      </c>
      <c r="J21" s="115"/>
      <c r="K21" s="282" t="s">
        <v>305</v>
      </c>
      <c r="L21" s="294" t="s">
        <v>306</v>
      </c>
      <c r="M21" s="294" t="s">
        <v>274</v>
      </c>
      <c r="N21" s="321" t="s">
        <v>306</v>
      </c>
      <c r="O21" s="294" t="s">
        <v>274</v>
      </c>
      <c r="P21" s="294" t="s">
        <v>280</v>
      </c>
      <c r="Q21" s="195">
        <v>44742</v>
      </c>
      <c r="R21" s="39"/>
      <c r="T21" s="126"/>
      <c r="U21" s="126"/>
      <c r="V21" s="126"/>
      <c r="W21" s="126"/>
      <c r="X21" s="126"/>
      <c r="Y21" s="126"/>
      <c r="Z21" s="126"/>
      <c r="AA21" s="126"/>
      <c r="AB21" s="126"/>
      <c r="AC21" s="126"/>
    </row>
    <row r="22" spans="1:29" ht="47.25" customHeight="1" x14ac:dyDescent="0.2">
      <c r="A22" s="418"/>
      <c r="B22" s="417"/>
      <c r="C22" s="417"/>
      <c r="D22" s="115"/>
      <c r="E22" s="436"/>
      <c r="F22" s="114"/>
      <c r="G22" s="416"/>
      <c r="H22" s="376" t="s">
        <v>307</v>
      </c>
      <c r="I22" s="39"/>
      <c r="J22" s="115" t="s">
        <v>229</v>
      </c>
      <c r="K22" s="39" t="s">
        <v>308</v>
      </c>
      <c r="L22" s="294" t="s">
        <v>309</v>
      </c>
      <c r="M22" s="294" t="s">
        <v>274</v>
      </c>
      <c r="N22" s="294" t="s">
        <v>309</v>
      </c>
      <c r="O22" s="294" t="s">
        <v>274</v>
      </c>
      <c r="P22" s="116" t="s">
        <v>280</v>
      </c>
      <c r="Q22" s="195">
        <v>44895</v>
      </c>
      <c r="R22" s="39"/>
      <c r="T22" s="126"/>
      <c r="U22" s="126"/>
      <c r="V22" s="126"/>
      <c r="W22" s="126"/>
      <c r="X22" s="126"/>
      <c r="Y22" s="126"/>
      <c r="Z22" s="126"/>
      <c r="AA22" s="126"/>
      <c r="AB22" s="126"/>
      <c r="AC22" s="126"/>
    </row>
    <row r="23" spans="1:29" ht="47.25" customHeight="1" x14ac:dyDescent="0.2">
      <c r="A23" s="418"/>
      <c r="B23" s="417"/>
      <c r="C23" s="417"/>
      <c r="D23" s="282"/>
      <c r="E23" s="436"/>
      <c r="F23" s="114"/>
      <c r="G23" s="416"/>
      <c r="H23" s="377"/>
      <c r="I23" s="39"/>
      <c r="J23" s="115" t="s">
        <v>229</v>
      </c>
      <c r="K23" s="39" t="s">
        <v>310</v>
      </c>
      <c r="L23" s="294" t="s">
        <v>311</v>
      </c>
      <c r="M23" s="294" t="s">
        <v>312</v>
      </c>
      <c r="N23" s="294" t="s">
        <v>311</v>
      </c>
      <c r="O23" s="294" t="s">
        <v>312</v>
      </c>
      <c r="P23" s="116" t="s">
        <v>235</v>
      </c>
      <c r="Q23" s="195">
        <v>44712</v>
      </c>
      <c r="R23" s="39"/>
      <c r="T23" s="126"/>
      <c r="U23" s="126"/>
      <c r="V23" s="126"/>
      <c r="W23" s="126"/>
      <c r="X23" s="126"/>
      <c r="Y23" s="126"/>
      <c r="Z23" s="126"/>
      <c r="AA23" s="126"/>
      <c r="AB23" s="126"/>
      <c r="AC23" s="126"/>
    </row>
    <row r="24" spans="1:29" ht="79.5" customHeight="1" x14ac:dyDescent="0.2">
      <c r="A24" s="418"/>
      <c r="B24" s="417"/>
      <c r="C24" s="417"/>
      <c r="D24" s="20"/>
      <c r="E24" s="436"/>
      <c r="F24" s="114"/>
      <c r="G24" s="416"/>
      <c r="H24" s="284" t="s">
        <v>313</v>
      </c>
      <c r="I24" s="39"/>
      <c r="J24" s="115" t="s">
        <v>229</v>
      </c>
      <c r="K24" s="117" t="s">
        <v>314</v>
      </c>
      <c r="L24" s="5" t="s">
        <v>594</v>
      </c>
      <c r="M24" s="5" t="s">
        <v>593</v>
      </c>
      <c r="N24" s="5" t="s">
        <v>594</v>
      </c>
      <c r="O24" s="5" t="s">
        <v>593</v>
      </c>
      <c r="P24" s="116" t="s">
        <v>235</v>
      </c>
      <c r="Q24" s="195">
        <v>44712</v>
      </c>
      <c r="R24" s="39"/>
      <c r="T24" s="126"/>
      <c r="U24" s="126"/>
      <c r="V24" s="126"/>
      <c r="W24" s="126"/>
      <c r="X24" s="126"/>
      <c r="Y24" s="126"/>
      <c r="Z24" s="126"/>
      <c r="AA24" s="126"/>
      <c r="AB24" s="126"/>
      <c r="AC24" s="126"/>
    </row>
    <row r="25" spans="1:29" ht="79.5" customHeight="1" x14ac:dyDescent="0.2">
      <c r="A25" s="418"/>
      <c r="B25" s="417"/>
      <c r="C25" s="417"/>
      <c r="D25" s="20"/>
      <c r="E25" s="297"/>
      <c r="F25" s="121"/>
      <c r="G25" s="416"/>
      <c r="H25" s="187" t="s">
        <v>316</v>
      </c>
      <c r="I25" s="188"/>
      <c r="J25" s="189" t="s">
        <v>274</v>
      </c>
      <c r="K25" s="187" t="s">
        <v>316</v>
      </c>
      <c r="L25" s="186" t="s">
        <v>317</v>
      </c>
      <c r="M25" s="186" t="s">
        <v>274</v>
      </c>
      <c r="N25" s="186" t="s">
        <v>317</v>
      </c>
      <c r="O25" s="186" t="s">
        <v>274</v>
      </c>
      <c r="P25" s="190" t="s">
        <v>280</v>
      </c>
      <c r="Q25" s="195">
        <v>44742</v>
      </c>
      <c r="R25" s="39"/>
      <c r="T25" s="126"/>
      <c r="U25" s="126"/>
      <c r="V25" s="126"/>
      <c r="W25" s="126"/>
      <c r="X25" s="126"/>
      <c r="Y25" s="126"/>
      <c r="Z25" s="126"/>
      <c r="AA25" s="126"/>
      <c r="AB25" s="126"/>
      <c r="AC25" s="126"/>
    </row>
    <row r="26" spans="1:29" ht="79.5" customHeight="1" x14ac:dyDescent="0.2">
      <c r="A26" s="418"/>
      <c r="B26" s="417"/>
      <c r="C26" s="417"/>
      <c r="D26" s="20"/>
      <c r="E26" s="297"/>
      <c r="F26" s="121"/>
      <c r="G26" s="416"/>
      <c r="H26" s="191" t="s">
        <v>318</v>
      </c>
      <c r="I26" s="42" t="s">
        <v>21</v>
      </c>
      <c r="J26" s="192" t="s">
        <v>21</v>
      </c>
      <c r="K26" s="193" t="s">
        <v>319</v>
      </c>
      <c r="L26" s="193" t="s">
        <v>322</v>
      </c>
      <c r="M26" s="194" t="s">
        <v>280</v>
      </c>
      <c r="N26" s="193" t="s">
        <v>322</v>
      </c>
      <c r="O26" s="194" t="s">
        <v>280</v>
      </c>
      <c r="P26" s="131" t="s">
        <v>280</v>
      </c>
      <c r="Q26" s="195">
        <v>44742</v>
      </c>
      <c r="R26" s="39"/>
    </row>
    <row r="27" spans="1:29" s="249" customFormat="1" ht="190.5" customHeight="1" x14ac:dyDescent="0.2">
      <c r="A27" s="386"/>
      <c r="B27" s="395"/>
      <c r="C27" s="395"/>
      <c r="D27" s="374"/>
      <c r="E27" s="387"/>
      <c r="F27" s="424"/>
      <c r="G27" s="395"/>
      <c r="H27" s="31" t="s">
        <v>323</v>
      </c>
      <c r="I27" s="243"/>
      <c r="J27" s="244" t="s">
        <v>229</v>
      </c>
      <c r="K27" s="31" t="s">
        <v>324</v>
      </c>
      <c r="L27" s="156" t="s">
        <v>327</v>
      </c>
      <c r="M27" s="156">
        <v>9</v>
      </c>
      <c r="N27" s="321" t="s">
        <v>327</v>
      </c>
      <c r="O27" s="347" t="s">
        <v>328</v>
      </c>
      <c r="P27" s="246" t="s">
        <v>235</v>
      </c>
      <c r="Q27" s="248"/>
      <c r="R27" s="243"/>
    </row>
    <row r="28" spans="1:29" s="249" customFormat="1" ht="90.75" customHeight="1" x14ac:dyDescent="0.2">
      <c r="A28" s="386"/>
      <c r="B28" s="395"/>
      <c r="C28" s="395"/>
      <c r="D28" s="374"/>
      <c r="E28" s="387"/>
      <c r="F28" s="424"/>
      <c r="G28" s="395"/>
      <c r="H28" s="245" t="s">
        <v>329</v>
      </c>
      <c r="I28" s="156" t="s">
        <v>229</v>
      </c>
      <c r="J28" s="244"/>
      <c r="K28" s="133"/>
      <c r="L28" s="251"/>
      <c r="M28" s="133"/>
      <c r="N28" s="251"/>
      <c r="O28" s="133"/>
      <c r="P28" s="243"/>
      <c r="Q28" s="252"/>
      <c r="R28" s="243"/>
    </row>
    <row r="29" spans="1:29" s="249" customFormat="1" ht="54" customHeight="1" x14ac:dyDescent="0.2">
      <c r="A29" s="386"/>
      <c r="B29" s="395"/>
      <c r="C29" s="395"/>
      <c r="D29" s="245" t="s">
        <v>281</v>
      </c>
      <c r="E29" s="387"/>
      <c r="F29" s="424"/>
      <c r="G29" s="395"/>
      <c r="H29" s="245" t="s">
        <v>330</v>
      </c>
      <c r="I29" s="156" t="s">
        <v>229</v>
      </c>
      <c r="J29" s="244" t="s">
        <v>274</v>
      </c>
      <c r="K29" s="133"/>
      <c r="L29" s="243"/>
      <c r="M29" s="243"/>
      <c r="N29" s="243"/>
      <c r="O29" s="243"/>
      <c r="P29" s="243"/>
      <c r="Q29" s="248"/>
      <c r="R29" s="243"/>
    </row>
    <row r="30" spans="1:29" s="249" customFormat="1" ht="48.75" customHeight="1" x14ac:dyDescent="0.2">
      <c r="A30" s="386"/>
      <c r="B30" s="395"/>
      <c r="C30" s="395"/>
      <c r="D30" s="245" t="s">
        <v>276</v>
      </c>
      <c r="E30" s="387"/>
      <c r="F30" s="288" t="s">
        <v>331</v>
      </c>
      <c r="G30" s="395"/>
      <c r="H30" s="245" t="s">
        <v>332</v>
      </c>
      <c r="I30" s="156" t="s">
        <v>229</v>
      </c>
      <c r="J30" s="244"/>
      <c r="K30" s="133"/>
      <c r="L30" s="243"/>
      <c r="M30" s="243"/>
      <c r="N30" s="243"/>
      <c r="O30" s="243"/>
      <c r="P30" s="243"/>
      <c r="Q30" s="255"/>
      <c r="R30" s="243"/>
    </row>
    <row r="31" spans="1:29" s="249" customFormat="1" ht="24" customHeight="1" x14ac:dyDescent="0.2">
      <c r="A31" s="386"/>
      <c r="B31" s="395"/>
      <c r="C31" s="395"/>
      <c r="D31" s="245" t="s">
        <v>333</v>
      </c>
      <c r="E31" s="387"/>
      <c r="F31" s="408" t="s">
        <v>334</v>
      </c>
      <c r="G31" s="395"/>
      <c r="H31" s="245" t="s">
        <v>335</v>
      </c>
      <c r="I31" s="156" t="s">
        <v>229</v>
      </c>
      <c r="J31" s="244" t="s">
        <v>274</v>
      </c>
      <c r="K31" s="243"/>
      <c r="L31" s="243"/>
      <c r="M31" s="243"/>
      <c r="N31" s="243"/>
      <c r="O31" s="243"/>
      <c r="P31" s="243"/>
      <c r="Q31" s="255"/>
      <c r="R31" s="243"/>
    </row>
    <row r="32" spans="1:29" s="249" customFormat="1" ht="24" customHeight="1" x14ac:dyDescent="0.2">
      <c r="A32" s="386"/>
      <c r="B32" s="395"/>
      <c r="C32" s="395"/>
      <c r="D32" s="245"/>
      <c r="E32" s="387"/>
      <c r="F32" s="408"/>
      <c r="G32" s="395"/>
      <c r="H32" s="245" t="s">
        <v>336</v>
      </c>
      <c r="I32" s="156" t="s">
        <v>229</v>
      </c>
      <c r="J32" s="244" t="s">
        <v>274</v>
      </c>
      <c r="K32" s="243"/>
      <c r="L32" s="243"/>
      <c r="M32" s="243"/>
      <c r="N32" s="243"/>
      <c r="O32" s="243"/>
      <c r="P32" s="243"/>
      <c r="Q32" s="255"/>
      <c r="R32" s="243"/>
    </row>
    <row r="33" spans="1:18" s="249" customFormat="1" ht="24" customHeight="1" x14ac:dyDescent="0.2">
      <c r="A33" s="386"/>
      <c r="B33" s="395"/>
      <c r="C33" s="395"/>
      <c r="D33" s="245"/>
      <c r="E33" s="387"/>
      <c r="F33" s="408"/>
      <c r="G33" s="395"/>
      <c r="H33" s="245" t="s">
        <v>337</v>
      </c>
      <c r="I33" s="156" t="s">
        <v>229</v>
      </c>
      <c r="J33" s="244" t="s">
        <v>274</v>
      </c>
      <c r="K33" s="133"/>
      <c r="L33" s="243"/>
      <c r="M33" s="243"/>
      <c r="N33" s="243"/>
      <c r="O33" s="243"/>
      <c r="P33" s="243"/>
      <c r="Q33" s="255"/>
      <c r="R33" s="243"/>
    </row>
    <row r="34" spans="1:18" s="249" customFormat="1" ht="42.75" customHeight="1" x14ac:dyDescent="0.2">
      <c r="A34" s="386"/>
      <c r="B34" s="395"/>
      <c r="C34" s="395"/>
      <c r="D34" s="245"/>
      <c r="E34" s="387"/>
      <c r="F34" s="408"/>
      <c r="G34" s="395"/>
      <c r="H34" s="245" t="s">
        <v>338</v>
      </c>
      <c r="I34" s="156" t="s">
        <v>229</v>
      </c>
      <c r="J34" s="244" t="s">
        <v>274</v>
      </c>
      <c r="K34" s="243"/>
      <c r="L34" s="243"/>
      <c r="M34" s="243"/>
      <c r="N34" s="243"/>
      <c r="O34" s="243"/>
      <c r="P34" s="243"/>
      <c r="Q34" s="255"/>
      <c r="R34" s="243"/>
    </row>
    <row r="35" spans="1:18" s="249" customFormat="1" ht="66.75" customHeight="1" x14ac:dyDescent="0.2">
      <c r="A35" s="386"/>
      <c r="B35" s="395"/>
      <c r="C35" s="395"/>
      <c r="D35" s="245"/>
      <c r="E35" s="387"/>
      <c r="F35" s="408"/>
      <c r="G35" s="395"/>
      <c r="H35" s="245" t="s">
        <v>339</v>
      </c>
      <c r="I35" s="156"/>
      <c r="J35" s="244" t="s">
        <v>229</v>
      </c>
      <c r="K35" s="243"/>
      <c r="L35" s="243"/>
      <c r="M35" s="243"/>
      <c r="N35" s="243"/>
      <c r="O35" s="243"/>
      <c r="P35" s="243"/>
      <c r="Q35" s="255"/>
      <c r="R35" s="243"/>
    </row>
    <row r="36" spans="1:18" s="249" customFormat="1" ht="57.75" customHeight="1" x14ac:dyDescent="0.2">
      <c r="A36" s="386"/>
      <c r="B36" s="395"/>
      <c r="C36" s="395"/>
      <c r="D36" s="245" t="s">
        <v>340</v>
      </c>
      <c r="E36" s="387"/>
      <c r="F36" s="408"/>
      <c r="G36" s="395"/>
      <c r="H36" s="245" t="s">
        <v>341</v>
      </c>
      <c r="I36" s="156" t="s">
        <v>229</v>
      </c>
      <c r="J36" s="244" t="s">
        <v>274</v>
      </c>
      <c r="K36" s="31"/>
      <c r="L36" s="257"/>
      <c r="M36" s="133"/>
      <c r="N36" s="257"/>
      <c r="O36" s="133"/>
      <c r="P36" s="243"/>
      <c r="Q36" s="255"/>
      <c r="R36" s="243"/>
    </row>
    <row r="37" spans="1:18" s="249" customFormat="1" ht="153" customHeight="1" x14ac:dyDescent="0.2">
      <c r="A37" s="386"/>
      <c r="B37" s="395"/>
      <c r="C37" s="395"/>
      <c r="D37" s="245"/>
      <c r="E37" s="387"/>
      <c r="F37" s="408"/>
      <c r="G37" s="395"/>
      <c r="H37" s="245" t="s">
        <v>342</v>
      </c>
      <c r="I37" s="243"/>
      <c r="J37" s="244" t="s">
        <v>229</v>
      </c>
      <c r="K37" s="31"/>
      <c r="L37" s="156"/>
      <c r="M37" s="156"/>
      <c r="N37" s="156"/>
      <c r="O37" s="156"/>
      <c r="P37" s="168"/>
      <c r="Q37" s="255"/>
      <c r="R37" s="243"/>
    </row>
    <row r="38" spans="1:18" s="249" customFormat="1" ht="90" customHeight="1" x14ac:dyDescent="0.2">
      <c r="A38" s="386"/>
      <c r="B38" s="395"/>
      <c r="C38" s="395"/>
      <c r="D38" s="245"/>
      <c r="E38" s="387"/>
      <c r="F38" s="408"/>
      <c r="G38" s="395"/>
      <c r="H38" s="259" t="s">
        <v>343</v>
      </c>
      <c r="I38" s="156" t="s">
        <v>229</v>
      </c>
      <c r="J38" s="260"/>
      <c r="K38" s="133" t="s">
        <v>344</v>
      </c>
      <c r="L38" s="156" t="s">
        <v>346</v>
      </c>
      <c r="M38" s="348">
        <v>1</v>
      </c>
      <c r="N38" s="321" t="s">
        <v>346</v>
      </c>
      <c r="O38" s="156" t="s">
        <v>347</v>
      </c>
      <c r="P38" s="156" t="s">
        <v>235</v>
      </c>
      <c r="Q38" s="255"/>
      <c r="R38" s="156"/>
    </row>
    <row r="39" spans="1:18" s="249" customFormat="1" ht="77.25" customHeight="1" x14ac:dyDescent="0.2">
      <c r="A39" s="386"/>
      <c r="B39" s="395"/>
      <c r="C39" s="395"/>
      <c r="D39" s="245" t="s">
        <v>348</v>
      </c>
      <c r="E39" s="387"/>
      <c r="F39" s="408"/>
      <c r="G39" s="395"/>
      <c r="H39" s="156" t="s">
        <v>349</v>
      </c>
      <c r="I39" s="168" t="s">
        <v>229</v>
      </c>
      <c r="J39" s="244"/>
      <c r="K39" s="31" t="s">
        <v>350</v>
      </c>
      <c r="L39" s="156" t="s">
        <v>351</v>
      </c>
      <c r="M39" s="156">
        <v>100</v>
      </c>
      <c r="N39" s="321" t="s">
        <v>351</v>
      </c>
      <c r="O39" s="156" t="s">
        <v>352</v>
      </c>
      <c r="P39" s="156" t="s">
        <v>235</v>
      </c>
      <c r="Q39" s="255"/>
      <c r="R39" s="243"/>
    </row>
    <row r="40" spans="1:18" s="249" customFormat="1" ht="92.25" customHeight="1" x14ac:dyDescent="0.2">
      <c r="A40" s="386"/>
      <c r="B40" s="395"/>
      <c r="C40" s="395"/>
      <c r="D40" s="245" t="s">
        <v>353</v>
      </c>
      <c r="E40" s="387"/>
      <c r="F40" s="408" t="s">
        <v>354</v>
      </c>
      <c r="G40" s="395"/>
      <c r="H40" s="156" t="s">
        <v>355</v>
      </c>
      <c r="I40" s="168" t="s">
        <v>356</v>
      </c>
      <c r="J40" s="244"/>
      <c r="K40" s="133" t="s">
        <v>357</v>
      </c>
      <c r="L40" s="156" t="s">
        <v>358</v>
      </c>
      <c r="M40" s="348" t="s">
        <v>634</v>
      </c>
      <c r="N40" s="321" t="s">
        <v>358</v>
      </c>
      <c r="O40" s="156" t="s">
        <v>359</v>
      </c>
      <c r="P40" s="168" t="s">
        <v>235</v>
      </c>
      <c r="Q40" s="255"/>
      <c r="R40" s="243"/>
    </row>
    <row r="41" spans="1:18" s="249" customFormat="1" ht="126.75" customHeight="1" x14ac:dyDescent="0.2">
      <c r="A41" s="386"/>
      <c r="B41" s="395"/>
      <c r="C41" s="395"/>
      <c r="D41" s="245" t="s">
        <v>360</v>
      </c>
      <c r="E41" s="387"/>
      <c r="F41" s="408"/>
      <c r="G41" s="395"/>
      <c r="H41" s="261" t="s">
        <v>361</v>
      </c>
      <c r="I41" s="168" t="s">
        <v>356</v>
      </c>
      <c r="J41" s="156"/>
      <c r="K41" s="156" t="s">
        <v>362</v>
      </c>
      <c r="L41" s="156" t="s">
        <v>363</v>
      </c>
      <c r="M41" s="348">
        <v>1</v>
      </c>
      <c r="N41" s="321" t="s">
        <v>363</v>
      </c>
      <c r="O41" s="156" t="s">
        <v>364</v>
      </c>
      <c r="P41" s="168" t="s">
        <v>235</v>
      </c>
      <c r="Q41" s="255"/>
      <c r="R41" s="156"/>
    </row>
    <row r="42" spans="1:18" s="249" customFormat="1" ht="128.25" customHeight="1" x14ac:dyDescent="0.2">
      <c r="A42" s="386"/>
      <c r="B42" s="395"/>
      <c r="C42" s="395"/>
      <c r="D42" s="245"/>
      <c r="E42" s="387"/>
      <c r="F42" s="387" t="s">
        <v>365</v>
      </c>
      <c r="G42" s="395"/>
      <c r="H42" s="31" t="s">
        <v>366</v>
      </c>
      <c r="I42" s="168" t="s">
        <v>229</v>
      </c>
      <c r="J42" s="244"/>
      <c r="K42" s="31" t="s">
        <v>599</v>
      </c>
      <c r="L42" s="156" t="s">
        <v>600</v>
      </c>
      <c r="M42" s="327">
        <f>19/19</f>
        <v>1</v>
      </c>
      <c r="N42" s="321" t="s">
        <v>371</v>
      </c>
      <c r="O42" s="327" t="s">
        <v>372</v>
      </c>
      <c r="P42" s="168" t="s">
        <v>235</v>
      </c>
      <c r="Q42" s="317">
        <v>44651</v>
      </c>
      <c r="R42" s="156" t="s">
        <v>601</v>
      </c>
    </row>
    <row r="43" spans="1:18" s="249" customFormat="1" ht="96" customHeight="1" x14ac:dyDescent="0.2">
      <c r="A43" s="386"/>
      <c r="B43" s="395"/>
      <c r="C43" s="395"/>
      <c r="D43" s="245"/>
      <c r="E43" s="387"/>
      <c r="F43" s="387"/>
      <c r="G43" s="395"/>
      <c r="H43" s="31" t="s">
        <v>373</v>
      </c>
      <c r="I43" s="168" t="s">
        <v>229</v>
      </c>
      <c r="J43" s="244"/>
      <c r="K43" s="31" t="s">
        <v>602</v>
      </c>
      <c r="L43" s="156" t="s">
        <v>375</v>
      </c>
      <c r="M43" s="156">
        <f>1/8</f>
        <v>0.125</v>
      </c>
      <c r="N43" s="321" t="s">
        <v>621</v>
      </c>
      <c r="O43" s="156" t="s">
        <v>376</v>
      </c>
      <c r="P43" s="168" t="s">
        <v>235</v>
      </c>
      <c r="Q43" s="317">
        <v>44651</v>
      </c>
      <c r="R43" s="156" t="s">
        <v>603</v>
      </c>
    </row>
    <row r="44" spans="1:18" ht="85.5" customHeight="1" x14ac:dyDescent="0.2">
      <c r="A44" s="386"/>
      <c r="B44" s="395"/>
      <c r="C44" s="395"/>
      <c r="D44" s="281"/>
      <c r="E44" s="387"/>
      <c r="F44" s="387"/>
      <c r="G44" s="395"/>
      <c r="H44" s="282" t="s">
        <v>377</v>
      </c>
      <c r="I44" s="287" t="s">
        <v>229</v>
      </c>
      <c r="J44" s="115"/>
      <c r="K44" s="6" t="s">
        <v>604</v>
      </c>
      <c r="L44" s="294" t="s">
        <v>380</v>
      </c>
      <c r="M44" s="328">
        <f>22/109</f>
        <v>0.20183486238532111</v>
      </c>
      <c r="N44" s="322" t="s">
        <v>380</v>
      </c>
      <c r="O44" s="345" t="s">
        <v>381</v>
      </c>
      <c r="P44" s="294" t="s">
        <v>235</v>
      </c>
      <c r="Q44" s="318">
        <v>44651</v>
      </c>
      <c r="R44" s="316" t="s">
        <v>605</v>
      </c>
    </row>
    <row r="45" spans="1:18" ht="80.25" customHeight="1" x14ac:dyDescent="0.2">
      <c r="A45" s="386"/>
      <c r="B45" s="395"/>
      <c r="C45" s="395"/>
      <c r="D45" s="281"/>
      <c r="E45" s="387"/>
      <c r="F45" s="387"/>
      <c r="G45" s="395"/>
      <c r="H45" s="282" t="s">
        <v>382</v>
      </c>
      <c r="I45" s="287" t="s">
        <v>229</v>
      </c>
      <c r="J45" s="115"/>
      <c r="K45" s="44" t="s">
        <v>606</v>
      </c>
      <c r="L45" s="294" t="s">
        <v>385</v>
      </c>
      <c r="M45" s="328">
        <f>7/24</f>
        <v>0.29166666666666669</v>
      </c>
      <c r="N45" s="321" t="s">
        <v>385</v>
      </c>
      <c r="O45" s="345" t="s">
        <v>386</v>
      </c>
      <c r="P45" s="294" t="s">
        <v>387</v>
      </c>
      <c r="Q45" s="318">
        <v>44651</v>
      </c>
      <c r="R45" s="316" t="s">
        <v>609</v>
      </c>
    </row>
    <row r="46" spans="1:18" ht="130.5" customHeight="1" x14ac:dyDescent="0.2">
      <c r="A46" s="386"/>
      <c r="B46" s="395"/>
      <c r="C46" s="395"/>
      <c r="D46" s="281" t="s">
        <v>388</v>
      </c>
      <c r="E46" s="387"/>
      <c r="F46" s="387"/>
      <c r="G46" s="395"/>
      <c r="H46" s="282" t="s">
        <v>389</v>
      </c>
      <c r="I46" s="287" t="s">
        <v>229</v>
      </c>
      <c r="J46" s="115"/>
      <c r="K46" s="44" t="s">
        <v>607</v>
      </c>
      <c r="L46" s="294" t="s">
        <v>391</v>
      </c>
      <c r="M46" s="328">
        <f>86/166</f>
        <v>0.51807228915662651</v>
      </c>
      <c r="N46" s="321" t="s">
        <v>391</v>
      </c>
      <c r="O46" s="345" t="s">
        <v>392</v>
      </c>
      <c r="P46" s="294" t="s">
        <v>387</v>
      </c>
      <c r="Q46" s="318">
        <v>44651</v>
      </c>
      <c r="R46" s="316" t="s">
        <v>608</v>
      </c>
    </row>
    <row r="47" spans="1:18" ht="68.25" customHeight="1" x14ac:dyDescent="0.2">
      <c r="A47" s="386"/>
      <c r="B47" s="395"/>
      <c r="C47" s="395"/>
      <c r="D47" s="281"/>
      <c r="E47" s="387"/>
      <c r="F47" s="280"/>
      <c r="G47" s="395"/>
      <c r="H47" s="282" t="s">
        <v>393</v>
      </c>
      <c r="I47" s="287" t="s">
        <v>229</v>
      </c>
      <c r="J47" s="115"/>
      <c r="K47" s="44" t="s">
        <v>394</v>
      </c>
      <c r="L47" s="294" t="s">
        <v>391</v>
      </c>
      <c r="M47" s="328">
        <f>21/126</f>
        <v>0.16666666666666666</v>
      </c>
      <c r="N47" s="321" t="s">
        <v>391</v>
      </c>
      <c r="O47" s="345" t="s">
        <v>395</v>
      </c>
      <c r="P47" s="294" t="s">
        <v>387</v>
      </c>
      <c r="Q47" s="318">
        <v>44651</v>
      </c>
      <c r="R47" s="316" t="s">
        <v>610</v>
      </c>
    </row>
    <row r="48" spans="1:18" ht="68.25" customHeight="1" x14ac:dyDescent="0.2">
      <c r="A48" s="386"/>
      <c r="B48" s="395"/>
      <c r="C48" s="395"/>
      <c r="D48" s="281"/>
      <c r="E48" s="387"/>
      <c r="F48" s="280"/>
      <c r="G48" s="395"/>
      <c r="H48" s="395" t="s">
        <v>396</v>
      </c>
      <c r="I48" s="287" t="s">
        <v>229</v>
      </c>
      <c r="J48" s="115"/>
      <c r="K48" s="44" t="s">
        <v>611</v>
      </c>
      <c r="L48" s="294" t="s">
        <v>398</v>
      </c>
      <c r="M48" s="328">
        <f>1/1</f>
        <v>1</v>
      </c>
      <c r="N48" s="321" t="s">
        <v>398</v>
      </c>
      <c r="O48" s="345" t="s">
        <v>399</v>
      </c>
      <c r="P48" s="294" t="s">
        <v>387</v>
      </c>
      <c r="Q48" s="318">
        <v>44651</v>
      </c>
      <c r="R48" s="316" t="s">
        <v>612</v>
      </c>
    </row>
    <row r="49" spans="1:18" ht="68.25" customHeight="1" x14ac:dyDescent="0.2">
      <c r="A49" s="386"/>
      <c r="B49" s="395"/>
      <c r="C49" s="395"/>
      <c r="D49" s="281"/>
      <c r="E49" s="387"/>
      <c r="F49" s="280"/>
      <c r="G49" s="395"/>
      <c r="H49" s="396"/>
      <c r="I49" s="287" t="s">
        <v>229</v>
      </c>
      <c r="J49" s="115"/>
      <c r="K49" s="44" t="s">
        <v>613</v>
      </c>
      <c r="L49" s="294" t="s">
        <v>401</v>
      </c>
      <c r="M49" s="328">
        <f>4/4</f>
        <v>1</v>
      </c>
      <c r="N49" s="321" t="s">
        <v>401</v>
      </c>
      <c r="O49" s="345" t="s">
        <v>402</v>
      </c>
      <c r="P49" s="294" t="s">
        <v>387</v>
      </c>
      <c r="Q49" s="318">
        <v>44651</v>
      </c>
      <c r="R49" s="316" t="s">
        <v>614</v>
      </c>
    </row>
    <row r="50" spans="1:18" ht="68.25" customHeight="1" x14ac:dyDescent="0.2">
      <c r="A50" s="386"/>
      <c r="B50" s="395"/>
      <c r="C50" s="395"/>
      <c r="D50" s="281"/>
      <c r="E50" s="387"/>
      <c r="F50" s="280"/>
      <c r="G50" s="395"/>
      <c r="H50" s="396"/>
      <c r="I50" s="287" t="s">
        <v>229</v>
      </c>
      <c r="J50" s="115"/>
      <c r="K50" s="44" t="s">
        <v>615</v>
      </c>
      <c r="L50" s="294" t="s">
        <v>404</v>
      </c>
      <c r="M50" s="328">
        <f>1/4</f>
        <v>0.25</v>
      </c>
      <c r="N50" s="321" t="s">
        <v>404</v>
      </c>
      <c r="O50" s="345" t="s">
        <v>405</v>
      </c>
      <c r="P50" s="294" t="s">
        <v>387</v>
      </c>
      <c r="Q50" s="318">
        <v>44651</v>
      </c>
      <c r="R50" s="316" t="s">
        <v>616</v>
      </c>
    </row>
    <row r="51" spans="1:18" ht="68.25" customHeight="1" x14ac:dyDescent="0.2">
      <c r="A51" s="386"/>
      <c r="B51" s="395"/>
      <c r="C51" s="395"/>
      <c r="D51" s="281"/>
      <c r="E51" s="387"/>
      <c r="F51" s="280"/>
      <c r="G51" s="395"/>
      <c r="H51" s="397"/>
      <c r="I51" s="287" t="s">
        <v>229</v>
      </c>
      <c r="J51" s="115"/>
      <c r="K51" s="44" t="s">
        <v>617</v>
      </c>
      <c r="L51" s="294" t="s">
        <v>407</v>
      </c>
      <c r="M51" s="328">
        <f>4/8</f>
        <v>0.5</v>
      </c>
      <c r="N51" s="321" t="s">
        <v>407</v>
      </c>
      <c r="O51" s="345" t="s">
        <v>408</v>
      </c>
      <c r="P51" s="294" t="s">
        <v>387</v>
      </c>
      <c r="Q51" s="318">
        <v>44651</v>
      </c>
      <c r="R51" s="316" t="s">
        <v>618</v>
      </c>
    </row>
    <row r="52" spans="1:18" ht="92.25" customHeight="1" x14ac:dyDescent="0.2">
      <c r="A52" s="386"/>
      <c r="B52" s="395"/>
      <c r="C52" s="395"/>
      <c r="D52" s="281"/>
      <c r="E52" s="387"/>
      <c r="F52" s="280"/>
      <c r="G52" s="395"/>
      <c r="H52" s="282" t="s">
        <v>409</v>
      </c>
      <c r="I52" s="287" t="s">
        <v>229</v>
      </c>
      <c r="J52" s="115"/>
      <c r="K52" s="44" t="s">
        <v>619</v>
      </c>
      <c r="L52" s="294" t="s">
        <v>411</v>
      </c>
      <c r="M52" s="328">
        <f>1/5</f>
        <v>0.2</v>
      </c>
      <c r="N52" s="321" t="s">
        <v>411</v>
      </c>
      <c r="O52" s="345" t="s">
        <v>412</v>
      </c>
      <c r="P52" s="294" t="s">
        <v>387</v>
      </c>
      <c r="Q52" s="319">
        <v>44651</v>
      </c>
      <c r="R52" s="320" t="s">
        <v>620</v>
      </c>
    </row>
    <row r="53" spans="1:18" ht="67.5" customHeight="1" x14ac:dyDescent="0.2">
      <c r="A53" s="386"/>
      <c r="B53" s="395"/>
      <c r="C53" s="395"/>
      <c r="D53" s="281" t="s">
        <v>413</v>
      </c>
      <c r="E53" s="387"/>
      <c r="F53" s="299" t="s">
        <v>414</v>
      </c>
      <c r="G53" s="395"/>
      <c r="H53" s="282"/>
      <c r="I53" s="39"/>
      <c r="J53" s="115"/>
      <c r="K53" s="39"/>
      <c r="L53" s="39"/>
      <c r="M53" s="39"/>
      <c r="N53" s="39"/>
      <c r="O53" s="39"/>
      <c r="P53" s="39"/>
      <c r="Q53" s="41"/>
      <c r="R53" s="39"/>
    </row>
    <row r="54" spans="1:18" ht="63" customHeight="1" x14ac:dyDescent="0.2">
      <c r="A54" s="406">
        <v>4</v>
      </c>
      <c r="B54" s="432" t="s">
        <v>415</v>
      </c>
      <c r="C54" s="388" t="s">
        <v>416</v>
      </c>
      <c r="D54" s="281" t="s">
        <v>281</v>
      </c>
      <c r="E54" s="388" t="s">
        <v>417</v>
      </c>
      <c r="F54" s="281" t="s">
        <v>418</v>
      </c>
      <c r="G54" s="407" t="s">
        <v>419</v>
      </c>
      <c r="H54" s="31" t="s">
        <v>420</v>
      </c>
      <c r="I54" s="39"/>
      <c r="J54" s="115" t="s">
        <v>229</v>
      </c>
      <c r="K54" s="6" t="s">
        <v>421</v>
      </c>
      <c r="L54" s="294" t="s">
        <v>422</v>
      </c>
      <c r="M54" s="294" t="s">
        <v>423</v>
      </c>
      <c r="N54" s="294" t="s">
        <v>422</v>
      </c>
      <c r="O54" s="294" t="s">
        <v>423</v>
      </c>
      <c r="P54" s="287" t="s">
        <v>235</v>
      </c>
      <c r="Q54" s="41"/>
      <c r="R54" s="39"/>
    </row>
    <row r="55" spans="1:18" ht="24" customHeight="1" x14ac:dyDescent="0.2">
      <c r="A55" s="406"/>
      <c r="B55" s="432"/>
      <c r="C55" s="388"/>
      <c r="D55" s="281" t="s">
        <v>286</v>
      </c>
      <c r="E55" s="388"/>
      <c r="F55" s="281" t="s">
        <v>424</v>
      </c>
      <c r="G55" s="407"/>
      <c r="H55" s="283"/>
      <c r="I55" s="39"/>
      <c r="J55" s="115"/>
      <c r="K55" s="39"/>
      <c r="L55" s="39"/>
      <c r="M55" s="39"/>
      <c r="N55" s="39"/>
      <c r="O55" s="39"/>
      <c r="P55" s="39"/>
      <c r="Q55" s="41"/>
      <c r="R55" s="39"/>
    </row>
    <row r="56" spans="1:18" ht="50.25" customHeight="1" x14ac:dyDescent="0.2">
      <c r="A56" s="406"/>
      <c r="B56" s="432"/>
      <c r="C56" s="388"/>
      <c r="D56" s="281" t="s">
        <v>425</v>
      </c>
      <c r="E56" s="388"/>
      <c r="F56" s="281" t="s">
        <v>426</v>
      </c>
      <c r="G56" s="407"/>
      <c r="H56" s="157"/>
      <c r="I56" s="149"/>
      <c r="J56" s="148"/>
      <c r="K56" s="152"/>
      <c r="L56" s="158"/>
      <c r="M56" s="146"/>
      <c r="N56" s="158"/>
      <c r="O56" s="146"/>
      <c r="P56" s="287"/>
      <c r="Q56" s="45"/>
      <c r="R56" s="39"/>
    </row>
    <row r="57" spans="1:18" ht="42" customHeight="1" x14ac:dyDescent="0.2">
      <c r="A57" s="406"/>
      <c r="B57" s="432"/>
      <c r="C57" s="388"/>
      <c r="D57" s="281" t="s">
        <v>428</v>
      </c>
      <c r="E57" s="388"/>
      <c r="F57" s="281" t="s">
        <v>429</v>
      </c>
      <c r="G57" s="407"/>
      <c r="H57" s="283"/>
      <c r="I57" s="39"/>
      <c r="J57" s="115"/>
      <c r="K57" s="39"/>
      <c r="L57" s="39"/>
      <c r="M57" s="39"/>
      <c r="N57" s="39"/>
      <c r="O57" s="39"/>
      <c r="P57" s="39"/>
      <c r="Q57" s="41"/>
      <c r="R57" s="39"/>
    </row>
    <row r="58" spans="1:18" ht="61.5" customHeight="1" x14ac:dyDescent="0.2">
      <c r="A58" s="432"/>
      <c r="B58" s="431"/>
      <c r="C58" s="430"/>
      <c r="D58" s="281"/>
      <c r="E58" s="388"/>
      <c r="F58" s="278"/>
      <c r="G58" s="407"/>
      <c r="H58" s="283" t="s">
        <v>430</v>
      </c>
      <c r="I58" s="287" t="s">
        <v>229</v>
      </c>
      <c r="J58" s="115"/>
      <c r="K58" s="6" t="s">
        <v>431</v>
      </c>
      <c r="L58" s="294" t="s">
        <v>433</v>
      </c>
      <c r="M58" s="328">
        <f>18/25</f>
        <v>0.72</v>
      </c>
      <c r="N58" s="294" t="s">
        <v>433</v>
      </c>
      <c r="O58" s="294" t="s">
        <v>434</v>
      </c>
      <c r="P58" s="287" t="s">
        <v>235</v>
      </c>
      <c r="Q58" s="195">
        <v>44651</v>
      </c>
      <c r="R58" s="39"/>
    </row>
    <row r="59" spans="1:18" s="150" customFormat="1" ht="71.25" customHeight="1" x14ac:dyDescent="0.2">
      <c r="A59" s="432"/>
      <c r="B59" s="431"/>
      <c r="C59" s="430"/>
      <c r="D59" s="282" t="s">
        <v>435</v>
      </c>
      <c r="E59" s="388"/>
      <c r="F59" s="388" t="s">
        <v>436</v>
      </c>
      <c r="G59" s="407"/>
      <c r="H59" s="157"/>
      <c r="I59" s="154"/>
      <c r="J59" s="148"/>
      <c r="K59" s="152"/>
      <c r="L59" s="147"/>
      <c r="M59" s="152"/>
      <c r="N59" s="147"/>
      <c r="O59" s="152"/>
      <c r="P59" s="149"/>
      <c r="Q59" s="151"/>
      <c r="R59" s="149"/>
    </row>
    <row r="60" spans="1:18" ht="72.75" customHeight="1" x14ac:dyDescent="0.2">
      <c r="A60" s="432"/>
      <c r="B60" s="431"/>
      <c r="C60" s="430"/>
      <c r="D60" s="281" t="s">
        <v>333</v>
      </c>
      <c r="E60" s="388"/>
      <c r="F60" s="388"/>
      <c r="G60" s="407"/>
      <c r="H60" s="283" t="s">
        <v>437</v>
      </c>
      <c r="I60" s="287" t="s">
        <v>229</v>
      </c>
      <c r="J60" s="115"/>
      <c r="K60" s="6" t="s">
        <v>438</v>
      </c>
      <c r="L60" s="294" t="s">
        <v>440</v>
      </c>
      <c r="M60" s="294" t="s">
        <v>434</v>
      </c>
      <c r="N60" s="294" t="s">
        <v>440</v>
      </c>
      <c r="O60" s="294" t="s">
        <v>434</v>
      </c>
      <c r="P60" s="287" t="s">
        <v>235</v>
      </c>
      <c r="Q60" s="41"/>
      <c r="R60" s="39"/>
    </row>
    <row r="61" spans="1:18" ht="50.25" customHeight="1" x14ac:dyDescent="0.2">
      <c r="A61" s="432"/>
      <c r="B61" s="431"/>
      <c r="C61" s="430"/>
      <c r="D61" s="281" t="s">
        <v>441</v>
      </c>
      <c r="E61" s="388"/>
      <c r="F61" s="388" t="s">
        <v>442</v>
      </c>
      <c r="G61" s="407"/>
      <c r="H61" s="283" t="s">
        <v>443</v>
      </c>
      <c r="I61" s="287" t="s">
        <v>229</v>
      </c>
      <c r="J61" s="115"/>
      <c r="K61" s="282" t="s">
        <v>444</v>
      </c>
      <c r="L61" s="294" t="s">
        <v>445</v>
      </c>
      <c r="M61" s="294" t="s">
        <v>446</v>
      </c>
      <c r="N61" s="294" t="s">
        <v>445</v>
      </c>
      <c r="O61" s="294" t="s">
        <v>446</v>
      </c>
      <c r="P61" s="287" t="s">
        <v>447</v>
      </c>
      <c r="Q61" s="41"/>
      <c r="R61" s="39"/>
    </row>
    <row r="62" spans="1:18" ht="67.5" customHeight="1" x14ac:dyDescent="0.2">
      <c r="A62" s="432"/>
      <c r="B62" s="431"/>
      <c r="C62" s="430"/>
      <c r="D62" s="281" t="s">
        <v>448</v>
      </c>
      <c r="E62" s="388"/>
      <c r="F62" s="388"/>
      <c r="G62" s="407"/>
      <c r="H62" s="129"/>
      <c r="I62" s="159"/>
      <c r="J62" s="160"/>
      <c r="K62" s="161"/>
      <c r="L62" s="162"/>
      <c r="M62" s="162"/>
      <c r="N62" s="162"/>
      <c r="O62" s="162"/>
      <c r="P62" s="159"/>
      <c r="Q62" s="164"/>
      <c r="R62" s="159"/>
    </row>
    <row r="63" spans="1:18" s="126" customFormat="1" ht="70.5" customHeight="1" x14ac:dyDescent="0.2">
      <c r="A63" s="432"/>
      <c r="B63" s="431"/>
      <c r="C63" s="430"/>
      <c r="D63" s="291" t="s">
        <v>449</v>
      </c>
      <c r="E63" s="388"/>
      <c r="F63" s="423" t="s">
        <v>442</v>
      </c>
      <c r="G63" s="407"/>
      <c r="H63" s="166"/>
      <c r="I63" s="159"/>
      <c r="J63" s="160"/>
      <c r="K63" s="162"/>
      <c r="L63" s="159"/>
      <c r="M63" s="159"/>
      <c r="N63" s="159"/>
      <c r="O63" s="159"/>
      <c r="P63" s="159"/>
      <c r="Q63" s="164"/>
      <c r="R63" s="159"/>
    </row>
    <row r="64" spans="1:18" s="126" customFormat="1" ht="33.75" customHeight="1" x14ac:dyDescent="0.2">
      <c r="A64" s="432"/>
      <c r="B64" s="431"/>
      <c r="C64" s="430"/>
      <c r="D64" s="291" t="s">
        <v>450</v>
      </c>
      <c r="E64" s="388"/>
      <c r="F64" s="423"/>
      <c r="G64" s="407"/>
      <c r="H64" s="166"/>
      <c r="I64" s="159"/>
      <c r="J64" s="160"/>
      <c r="K64" s="159"/>
      <c r="L64" s="159"/>
      <c r="M64" s="159"/>
      <c r="N64" s="159"/>
      <c r="O64" s="159"/>
      <c r="P64" s="159"/>
      <c r="Q64" s="164"/>
      <c r="R64" s="159"/>
    </row>
    <row r="65" spans="1:18" s="150" customFormat="1" ht="57.75" customHeight="1" x14ac:dyDescent="0.2">
      <c r="A65" s="432"/>
      <c r="B65" s="431"/>
      <c r="C65" s="430"/>
      <c r="D65" s="282" t="s">
        <v>451</v>
      </c>
      <c r="E65" s="388"/>
      <c r="F65" s="388" t="s">
        <v>452</v>
      </c>
      <c r="G65" s="407"/>
      <c r="H65" s="157"/>
      <c r="I65" s="154"/>
      <c r="J65" s="148"/>
      <c r="K65" s="152"/>
      <c r="L65" s="147"/>
      <c r="M65" s="149"/>
      <c r="N65" s="147"/>
      <c r="O65" s="149"/>
      <c r="P65" s="154"/>
      <c r="Q65" s="151"/>
      <c r="R65" s="149"/>
    </row>
    <row r="66" spans="1:18" ht="24" customHeight="1" x14ac:dyDescent="0.2">
      <c r="A66" s="432"/>
      <c r="B66" s="431"/>
      <c r="C66" s="430"/>
      <c r="D66" s="281" t="s">
        <v>453</v>
      </c>
      <c r="E66" s="388"/>
      <c r="F66" s="388"/>
      <c r="G66" s="407"/>
      <c r="H66" s="283"/>
      <c r="I66" s="287"/>
      <c r="J66" s="115"/>
      <c r="K66" s="5"/>
      <c r="L66" s="294"/>
      <c r="M66" s="294"/>
      <c r="N66" s="294"/>
      <c r="O66" s="294"/>
      <c r="P66" s="287"/>
      <c r="Q66" s="41"/>
      <c r="R66" s="39"/>
    </row>
    <row r="67" spans="1:18" s="126" customFormat="1" ht="24" customHeight="1" x14ac:dyDescent="0.2">
      <c r="A67" s="432"/>
      <c r="B67" s="431"/>
      <c r="C67" s="430"/>
      <c r="D67" s="291" t="s">
        <v>454</v>
      </c>
      <c r="E67" s="388"/>
      <c r="F67" s="423"/>
      <c r="G67" s="407"/>
      <c r="H67" s="166"/>
      <c r="I67" s="159"/>
      <c r="J67" s="160"/>
      <c r="K67" s="159"/>
      <c r="L67" s="159"/>
      <c r="M67" s="159"/>
      <c r="N67" s="159"/>
      <c r="O67" s="159"/>
      <c r="P67" s="159"/>
      <c r="Q67" s="164"/>
      <c r="R67" s="159"/>
    </row>
    <row r="68" spans="1:18" s="126" customFormat="1" ht="29.25" customHeight="1" x14ac:dyDescent="0.2">
      <c r="A68" s="432"/>
      <c r="B68" s="431"/>
      <c r="C68" s="430"/>
      <c r="D68" s="291" t="s">
        <v>455</v>
      </c>
      <c r="E68" s="388"/>
      <c r="F68" s="423"/>
      <c r="G68" s="407"/>
      <c r="H68" s="166"/>
      <c r="I68" s="159"/>
      <c r="J68" s="160"/>
      <c r="K68" s="159"/>
      <c r="L68" s="159"/>
      <c r="M68" s="159"/>
      <c r="N68" s="159"/>
      <c r="O68" s="159"/>
      <c r="P68" s="159"/>
      <c r="Q68" s="164"/>
      <c r="R68" s="159"/>
    </row>
    <row r="69" spans="1:18" s="126" customFormat="1" ht="102.75" customHeight="1" x14ac:dyDescent="0.2">
      <c r="A69" s="406">
        <v>6</v>
      </c>
      <c r="B69" s="432" t="s">
        <v>456</v>
      </c>
      <c r="C69" s="388" t="s">
        <v>457</v>
      </c>
      <c r="D69" s="388" t="s">
        <v>441</v>
      </c>
      <c r="E69" s="389" t="s">
        <v>458</v>
      </c>
      <c r="F69" s="291" t="s">
        <v>459</v>
      </c>
      <c r="G69" s="407" t="s">
        <v>460</v>
      </c>
      <c r="H69" s="167" t="s">
        <v>461</v>
      </c>
      <c r="I69" s="159"/>
      <c r="J69" s="168" t="s">
        <v>229</v>
      </c>
      <c r="K69" s="161" t="s">
        <v>462</v>
      </c>
      <c r="L69" s="162" t="s">
        <v>465</v>
      </c>
      <c r="M69" s="162" t="s">
        <v>466</v>
      </c>
      <c r="N69" s="162" t="s">
        <v>465</v>
      </c>
      <c r="O69" s="162" t="s">
        <v>466</v>
      </c>
      <c r="P69" s="159" t="s">
        <v>235</v>
      </c>
      <c r="Q69" s="164" t="s">
        <v>467</v>
      </c>
      <c r="R69" s="159"/>
    </row>
    <row r="70" spans="1:18" ht="96.75" customHeight="1" x14ac:dyDescent="0.2">
      <c r="A70" s="406"/>
      <c r="B70" s="432"/>
      <c r="C70" s="388"/>
      <c r="D70" s="388"/>
      <c r="E70" s="389"/>
      <c r="F70" s="281" t="s">
        <v>468</v>
      </c>
      <c r="G70" s="407"/>
      <c r="H70" s="166" t="s">
        <v>469</v>
      </c>
      <c r="I70" s="159" t="s">
        <v>356</v>
      </c>
      <c r="J70" s="160"/>
      <c r="K70" s="162" t="s">
        <v>470</v>
      </c>
      <c r="L70" s="162" t="s">
        <v>472</v>
      </c>
      <c r="M70" s="162" t="s">
        <v>473</v>
      </c>
      <c r="N70" s="162" t="s">
        <v>472</v>
      </c>
      <c r="O70" s="162" t="s">
        <v>473</v>
      </c>
      <c r="P70" s="159" t="s">
        <v>235</v>
      </c>
      <c r="Q70" s="164"/>
      <c r="R70" s="159"/>
    </row>
    <row r="71" spans="1:18" ht="93" customHeight="1" x14ac:dyDescent="0.2">
      <c r="A71" s="406"/>
      <c r="B71" s="432"/>
      <c r="C71" s="388"/>
      <c r="D71" s="388" t="s">
        <v>276</v>
      </c>
      <c r="E71" s="389"/>
      <c r="F71" s="281" t="s">
        <v>474</v>
      </c>
      <c r="G71" s="407"/>
      <c r="H71" s="124" t="s">
        <v>475</v>
      </c>
      <c r="I71" s="240" t="s">
        <v>229</v>
      </c>
      <c r="J71" s="239" t="s">
        <v>21</v>
      </c>
      <c r="K71" s="241" t="s">
        <v>476</v>
      </c>
      <c r="L71" s="241" t="s">
        <v>479</v>
      </c>
      <c r="M71" s="241" t="s">
        <v>480</v>
      </c>
      <c r="N71" s="241" t="s">
        <v>479</v>
      </c>
      <c r="O71" s="241" t="s">
        <v>480</v>
      </c>
      <c r="P71" s="240" t="s">
        <v>280</v>
      </c>
      <c r="Q71" s="238" t="s">
        <v>481</v>
      </c>
      <c r="R71" s="39"/>
    </row>
    <row r="72" spans="1:18" ht="24" customHeight="1" x14ac:dyDescent="0.2">
      <c r="A72" s="406"/>
      <c r="B72" s="432"/>
      <c r="C72" s="388"/>
      <c r="D72" s="388"/>
      <c r="E72" s="389"/>
      <c r="F72" s="281" t="s">
        <v>482</v>
      </c>
      <c r="G72" s="407"/>
      <c r="H72" s="283"/>
      <c r="I72" s="39"/>
      <c r="J72" s="115"/>
      <c r="K72" s="39"/>
      <c r="L72" s="39"/>
      <c r="M72" s="39"/>
      <c r="N72" s="39"/>
      <c r="O72" s="39"/>
      <c r="P72" s="39"/>
      <c r="Q72" s="41"/>
      <c r="R72" s="39"/>
    </row>
    <row r="73" spans="1:18" ht="24" customHeight="1" x14ac:dyDescent="0.2">
      <c r="A73" s="406"/>
      <c r="B73" s="432"/>
      <c r="C73" s="388"/>
      <c r="D73" s="388" t="s">
        <v>340</v>
      </c>
      <c r="E73" s="389"/>
      <c r="F73" s="281" t="s">
        <v>483</v>
      </c>
      <c r="G73" s="407"/>
      <c r="H73" s="283"/>
      <c r="I73" s="39"/>
      <c r="J73" s="115"/>
      <c r="K73" s="39"/>
      <c r="L73" s="39"/>
      <c r="M73" s="39"/>
      <c r="N73" s="39"/>
      <c r="O73" s="39"/>
      <c r="P73" s="39"/>
      <c r="Q73" s="41"/>
      <c r="R73" s="39"/>
    </row>
    <row r="74" spans="1:18" ht="24" customHeight="1" x14ac:dyDescent="0.2">
      <c r="A74" s="406"/>
      <c r="B74" s="432"/>
      <c r="C74" s="388"/>
      <c r="D74" s="388"/>
      <c r="E74" s="389"/>
      <c r="F74" s="207"/>
      <c r="G74" s="407"/>
      <c r="H74" s="283" t="s">
        <v>484</v>
      </c>
      <c r="I74" s="287" t="s">
        <v>229</v>
      </c>
      <c r="J74" s="115"/>
      <c r="K74" s="6"/>
      <c r="L74" s="294"/>
      <c r="M74" s="294"/>
      <c r="N74" s="294"/>
      <c r="O74" s="294"/>
      <c r="P74" s="294"/>
      <c r="Q74" s="41"/>
      <c r="R74" s="39"/>
    </row>
    <row r="75" spans="1:18" ht="87.75" customHeight="1" x14ac:dyDescent="0.2">
      <c r="A75" s="406"/>
      <c r="B75" s="432"/>
      <c r="C75" s="388"/>
      <c r="D75" s="388"/>
      <c r="E75" s="389"/>
      <c r="F75" s="281" t="s">
        <v>485</v>
      </c>
      <c r="G75" s="407"/>
      <c r="H75" s="283"/>
      <c r="I75" s="287"/>
      <c r="J75" s="115"/>
      <c r="K75" s="5"/>
      <c r="L75" s="48"/>
      <c r="M75" s="294"/>
      <c r="N75" s="48"/>
      <c r="O75" s="294"/>
      <c r="P75" s="5"/>
      <c r="Q75" s="49"/>
      <c r="R75" s="39"/>
    </row>
    <row r="76" spans="1:18" ht="85.5" customHeight="1" x14ac:dyDescent="0.2">
      <c r="A76" s="406"/>
      <c r="B76" s="432"/>
      <c r="C76" s="388"/>
      <c r="D76" s="388" t="s">
        <v>333</v>
      </c>
      <c r="E76" s="389"/>
      <c r="F76" s="281" t="s">
        <v>486</v>
      </c>
      <c r="G76" s="407"/>
      <c r="H76" s="395"/>
      <c r="I76" s="386"/>
      <c r="J76" s="440"/>
      <c r="K76" s="391"/>
      <c r="L76" s="419"/>
      <c r="M76" s="395"/>
      <c r="N76" s="419"/>
      <c r="O76" s="395"/>
      <c r="P76" s="439"/>
      <c r="Q76" s="420"/>
      <c r="R76" s="419"/>
    </row>
    <row r="77" spans="1:18" ht="24" customHeight="1" x14ac:dyDescent="0.2">
      <c r="A77" s="406"/>
      <c r="B77" s="432"/>
      <c r="C77" s="388"/>
      <c r="D77" s="388"/>
      <c r="E77" s="389"/>
      <c r="F77" s="278" t="s">
        <v>487</v>
      </c>
      <c r="G77" s="407"/>
      <c r="H77" s="395"/>
      <c r="I77" s="386"/>
      <c r="J77" s="440"/>
      <c r="K77" s="391"/>
      <c r="L77" s="419"/>
      <c r="M77" s="397"/>
      <c r="N77" s="419"/>
      <c r="O77" s="395"/>
      <c r="P77" s="439"/>
      <c r="Q77" s="420"/>
      <c r="R77" s="419"/>
    </row>
    <row r="78" spans="1:18" ht="50.25" customHeight="1" x14ac:dyDescent="0.2">
      <c r="A78" s="406"/>
      <c r="B78" s="432"/>
      <c r="C78" s="388"/>
      <c r="D78" s="281" t="s">
        <v>448</v>
      </c>
      <c r="E78" s="389"/>
      <c r="F78" s="281" t="s">
        <v>488</v>
      </c>
      <c r="G78" s="407"/>
      <c r="H78" s="283"/>
      <c r="I78" s="287"/>
      <c r="J78" s="115"/>
      <c r="K78" s="6"/>
      <c r="L78" s="294"/>
      <c r="M78" s="294"/>
      <c r="N78" s="294"/>
      <c r="O78" s="294"/>
      <c r="P78" s="294"/>
      <c r="Q78" s="41"/>
      <c r="R78" s="39"/>
    </row>
    <row r="79" spans="1:18" ht="50.25" customHeight="1" x14ac:dyDescent="0.2">
      <c r="A79" s="406"/>
      <c r="B79" s="432"/>
      <c r="C79" s="388"/>
      <c r="D79" s="388" t="s">
        <v>489</v>
      </c>
      <c r="E79" s="389"/>
      <c r="F79" s="281" t="s">
        <v>490</v>
      </c>
      <c r="G79" s="407"/>
      <c r="H79" s="283"/>
      <c r="I79" s="39"/>
      <c r="J79" s="115"/>
      <c r="K79" s="39"/>
      <c r="L79" s="39"/>
      <c r="M79" s="39"/>
      <c r="N79" s="39"/>
      <c r="O79" s="39"/>
      <c r="P79" s="39"/>
      <c r="Q79" s="41"/>
      <c r="R79" s="39"/>
    </row>
    <row r="80" spans="1:18" ht="46.5" customHeight="1" x14ac:dyDescent="0.2">
      <c r="A80" s="406"/>
      <c r="B80" s="432"/>
      <c r="C80" s="388"/>
      <c r="D80" s="388"/>
      <c r="E80" s="389"/>
      <c r="F80" s="281" t="s">
        <v>491</v>
      </c>
      <c r="G80" s="429"/>
      <c r="H80" s="283"/>
      <c r="I80" s="39"/>
      <c r="J80" s="115"/>
      <c r="K80" s="39"/>
      <c r="L80" s="39"/>
      <c r="M80" s="39"/>
      <c r="N80" s="39"/>
      <c r="O80" s="39"/>
      <c r="P80" s="39"/>
      <c r="Q80" s="41"/>
      <c r="R80" s="39"/>
    </row>
    <row r="81" spans="1:18" ht="77.25" customHeight="1" x14ac:dyDescent="0.2">
      <c r="A81" s="381">
        <v>7</v>
      </c>
      <c r="B81" s="381" t="s">
        <v>492</v>
      </c>
      <c r="C81" s="383" t="s">
        <v>493</v>
      </c>
      <c r="D81" s="398" t="s">
        <v>628</v>
      </c>
      <c r="E81" s="389" t="s">
        <v>494</v>
      </c>
      <c r="F81" s="324" t="s">
        <v>633</v>
      </c>
      <c r="G81" s="378" t="s">
        <v>496</v>
      </c>
      <c r="H81" s="334"/>
      <c r="I81" s="335"/>
      <c r="J81" s="335"/>
      <c r="K81" s="329"/>
      <c r="L81" s="333"/>
      <c r="M81" s="332"/>
      <c r="N81" s="340"/>
      <c r="O81" s="329"/>
      <c r="P81" s="332"/>
      <c r="Q81" s="341"/>
      <c r="R81" s="39"/>
    </row>
    <row r="82" spans="1:18" ht="77.25" customHeight="1" x14ac:dyDescent="0.2">
      <c r="A82" s="381"/>
      <c r="B82" s="381"/>
      <c r="C82" s="383"/>
      <c r="D82" s="399"/>
      <c r="E82" s="389"/>
      <c r="F82" s="401" t="s">
        <v>495</v>
      </c>
      <c r="G82" s="378"/>
      <c r="H82" s="334" t="s">
        <v>318</v>
      </c>
      <c r="I82" s="335"/>
      <c r="J82" s="335"/>
      <c r="K82" s="329" t="s">
        <v>319</v>
      </c>
      <c r="L82" s="333" t="s">
        <v>629</v>
      </c>
      <c r="M82" s="332">
        <v>2</v>
      </c>
      <c r="N82" s="340" t="s">
        <v>630</v>
      </c>
      <c r="O82" s="329" t="s">
        <v>322</v>
      </c>
      <c r="P82" s="332" t="s">
        <v>280</v>
      </c>
      <c r="Q82" s="341">
        <v>44651</v>
      </c>
      <c r="R82" s="39"/>
    </row>
    <row r="83" spans="1:18" ht="77.25" customHeight="1" x14ac:dyDescent="0.2">
      <c r="A83" s="381"/>
      <c r="B83" s="381"/>
      <c r="C83" s="383"/>
      <c r="D83" s="400"/>
      <c r="E83" s="389"/>
      <c r="F83" s="402"/>
      <c r="G83" s="378"/>
      <c r="H83" s="337" t="s">
        <v>627</v>
      </c>
      <c r="I83" s="332" t="s">
        <v>229</v>
      </c>
      <c r="J83" s="335"/>
      <c r="K83" s="329" t="s">
        <v>625</v>
      </c>
      <c r="L83" s="342">
        <v>0.95</v>
      </c>
      <c r="M83" s="343">
        <f>4/9</f>
        <v>0.44444444444444442</v>
      </c>
      <c r="N83" s="344" t="s">
        <v>635</v>
      </c>
      <c r="O83" s="329" t="s">
        <v>530</v>
      </c>
      <c r="P83" s="332" t="s">
        <v>280</v>
      </c>
      <c r="Q83" s="341">
        <v>44651</v>
      </c>
      <c r="R83" s="39"/>
    </row>
    <row r="84" spans="1:18" ht="77.25" customHeight="1" x14ac:dyDescent="0.2">
      <c r="A84" s="381"/>
      <c r="B84" s="381"/>
      <c r="C84" s="383"/>
      <c r="D84" s="338" t="s">
        <v>333</v>
      </c>
      <c r="E84" s="389"/>
      <c r="F84" s="402"/>
      <c r="G84" s="378"/>
      <c r="H84" s="223"/>
      <c r="I84" s="325"/>
      <c r="J84" s="115"/>
      <c r="K84" s="6"/>
      <c r="L84" s="323"/>
      <c r="M84" s="323"/>
      <c r="N84" s="323"/>
      <c r="O84" s="323"/>
      <c r="P84" s="323"/>
      <c r="Q84" s="41"/>
      <c r="R84" s="39"/>
    </row>
    <row r="85" spans="1:18" ht="42" customHeight="1" x14ac:dyDescent="0.2">
      <c r="A85" s="381"/>
      <c r="B85" s="381"/>
      <c r="C85" s="383"/>
      <c r="D85" s="132" t="s">
        <v>448</v>
      </c>
      <c r="E85" s="389"/>
      <c r="F85" s="403"/>
      <c r="G85" s="378"/>
      <c r="H85" s="223" t="s">
        <v>499</v>
      </c>
      <c r="I85" s="287" t="s">
        <v>229</v>
      </c>
      <c r="J85" s="115"/>
      <c r="K85" s="6" t="s">
        <v>500</v>
      </c>
      <c r="L85" s="294" t="s">
        <v>501</v>
      </c>
      <c r="M85" s="294" t="s">
        <v>502</v>
      </c>
      <c r="N85" s="321" t="s">
        <v>501</v>
      </c>
      <c r="O85" s="294" t="s">
        <v>502</v>
      </c>
      <c r="P85" s="287" t="s">
        <v>280</v>
      </c>
      <c r="Q85" s="195">
        <v>44651</v>
      </c>
      <c r="R85" s="39"/>
    </row>
    <row r="86" spans="1:18" ht="50.25" customHeight="1" x14ac:dyDescent="0.2">
      <c r="A86" s="381"/>
      <c r="B86" s="381"/>
      <c r="C86" s="383"/>
      <c r="D86" s="140"/>
      <c r="E86" s="389"/>
      <c r="F86" s="326" t="s">
        <v>632</v>
      </c>
      <c r="G86" s="378"/>
      <c r="H86" s="223" t="s">
        <v>503</v>
      </c>
      <c r="I86" s="287" t="s">
        <v>229</v>
      </c>
      <c r="J86" s="115"/>
      <c r="K86" s="283" t="s">
        <v>504</v>
      </c>
      <c r="L86" s="120" t="s">
        <v>507</v>
      </c>
      <c r="M86" s="294" t="s">
        <v>508</v>
      </c>
      <c r="N86" s="120" t="s">
        <v>507</v>
      </c>
      <c r="O86" s="294" t="s">
        <v>508</v>
      </c>
      <c r="P86" s="287" t="s">
        <v>235</v>
      </c>
      <c r="Q86" s="41"/>
      <c r="R86" s="39"/>
    </row>
    <row r="87" spans="1:18" ht="105" customHeight="1" x14ac:dyDescent="0.2">
      <c r="A87" s="381"/>
      <c r="B87" s="381"/>
      <c r="C87" s="383"/>
      <c r="D87" s="132" t="s">
        <v>509</v>
      </c>
      <c r="E87" s="389"/>
      <c r="F87" s="392" t="s">
        <v>510</v>
      </c>
      <c r="G87" s="378"/>
      <c r="H87" s="224" t="s">
        <v>511</v>
      </c>
      <c r="I87" s="51" t="s">
        <v>229</v>
      </c>
      <c r="J87" s="295"/>
      <c r="K87" s="52" t="s">
        <v>512</v>
      </c>
      <c r="L87" s="285" t="s">
        <v>516</v>
      </c>
      <c r="M87" s="285" t="s">
        <v>274</v>
      </c>
      <c r="N87" s="285" t="s">
        <v>516</v>
      </c>
      <c r="O87" s="285" t="s">
        <v>274</v>
      </c>
      <c r="P87" s="279" t="s">
        <v>280</v>
      </c>
      <c r="Q87" s="41"/>
      <c r="R87" s="39"/>
    </row>
    <row r="88" spans="1:18" ht="105" customHeight="1" x14ac:dyDescent="0.2">
      <c r="A88" s="381"/>
      <c r="B88" s="381"/>
      <c r="C88" s="383"/>
      <c r="D88" s="132"/>
      <c r="E88" s="389"/>
      <c r="F88" s="392"/>
      <c r="G88" s="378"/>
      <c r="H88" s="225" t="s">
        <v>517</v>
      </c>
      <c r="I88" s="122" t="s">
        <v>229</v>
      </c>
      <c r="J88" s="139"/>
      <c r="K88" s="124" t="s">
        <v>518</v>
      </c>
      <c r="L88" s="120" t="s">
        <v>521</v>
      </c>
      <c r="M88" s="120" t="s">
        <v>522</v>
      </c>
      <c r="N88" s="120" t="s">
        <v>521</v>
      </c>
      <c r="O88" s="120" t="s">
        <v>522</v>
      </c>
      <c r="P88" s="122" t="s">
        <v>280</v>
      </c>
      <c r="Q88" s="41"/>
      <c r="R88" s="39"/>
    </row>
    <row r="89" spans="1:18" s="134" customFormat="1" ht="105" customHeight="1" x14ac:dyDescent="0.2">
      <c r="A89" s="382"/>
      <c r="B89" s="382"/>
      <c r="C89" s="384"/>
      <c r="D89" s="136"/>
      <c r="E89" s="390"/>
      <c r="F89" s="393"/>
      <c r="G89" s="379"/>
      <c r="H89" s="124" t="s">
        <v>523</v>
      </c>
      <c r="I89" s="236" t="s">
        <v>229</v>
      </c>
      <c r="J89" s="236" t="s">
        <v>21</v>
      </c>
      <c r="K89" s="237" t="s">
        <v>524</v>
      </c>
      <c r="L89" s="237" t="s">
        <v>525</v>
      </c>
      <c r="M89" s="237" t="s">
        <v>526</v>
      </c>
      <c r="N89" s="237" t="s">
        <v>525</v>
      </c>
      <c r="O89" s="237" t="s">
        <v>526</v>
      </c>
      <c r="P89" s="236" t="s">
        <v>280</v>
      </c>
      <c r="Q89" s="135"/>
      <c r="R89" s="123"/>
    </row>
    <row r="90" spans="1:18" s="126" customFormat="1" ht="59.25" customHeight="1" x14ac:dyDescent="0.2">
      <c r="A90" s="381"/>
      <c r="B90" s="381"/>
      <c r="C90" s="383"/>
      <c r="D90" s="235" t="s">
        <v>531</v>
      </c>
      <c r="E90" s="391"/>
      <c r="F90" s="394"/>
      <c r="G90" s="378"/>
      <c r="H90" s="227" t="s">
        <v>532</v>
      </c>
      <c r="I90" s="213" t="s">
        <v>229</v>
      </c>
      <c r="J90" s="170"/>
      <c r="K90" s="171" t="s">
        <v>533</v>
      </c>
      <c r="L90" s="172" t="s">
        <v>535</v>
      </c>
      <c r="M90" s="171" t="s">
        <v>536</v>
      </c>
      <c r="N90" s="172" t="s">
        <v>535</v>
      </c>
      <c r="O90" s="171" t="s">
        <v>536</v>
      </c>
      <c r="P90" s="173" t="s">
        <v>280</v>
      </c>
      <c r="Q90" s="174"/>
      <c r="R90" s="174"/>
    </row>
    <row r="91" spans="1:18" s="126" customFormat="1" ht="59.25" customHeight="1" x14ac:dyDescent="0.2">
      <c r="A91" s="381"/>
      <c r="B91" s="381"/>
      <c r="C91" s="385"/>
      <c r="D91" s="230"/>
      <c r="E91" s="231"/>
      <c r="F91" s="232"/>
      <c r="G91" s="380"/>
      <c r="H91" s="228"/>
      <c r="I91" s="214"/>
      <c r="J91" s="215"/>
      <c r="K91" s="216"/>
      <c r="L91" s="217"/>
      <c r="M91" s="216"/>
      <c r="N91" s="217"/>
      <c r="O91" s="216"/>
      <c r="P91" s="214"/>
      <c r="Q91" s="304"/>
      <c r="R91" s="304"/>
    </row>
    <row r="92" spans="1:18" ht="87.75" customHeight="1" x14ac:dyDescent="0.2">
      <c r="A92" s="381"/>
      <c r="B92" s="381"/>
      <c r="C92" s="385"/>
      <c r="D92" s="233"/>
      <c r="E92" s="233"/>
      <c r="F92" s="234"/>
      <c r="G92" s="380"/>
      <c r="H92" s="229" t="s">
        <v>537</v>
      </c>
      <c r="I92" s="219" t="s">
        <v>356</v>
      </c>
      <c r="J92" s="220"/>
      <c r="K92" s="171" t="s">
        <v>538</v>
      </c>
      <c r="L92" s="219" t="s">
        <v>539</v>
      </c>
      <c r="M92" s="219" t="s">
        <v>480</v>
      </c>
      <c r="N92" s="219" t="s">
        <v>539</v>
      </c>
      <c r="O92" s="219" t="s">
        <v>480</v>
      </c>
      <c r="P92" s="222"/>
      <c r="Q92" s="39"/>
      <c r="R92" s="39"/>
    </row>
  </sheetData>
  <mergeCells count="95">
    <mergeCell ref="F82:F85"/>
    <mergeCell ref="F6:F7"/>
    <mergeCell ref="B1:R1"/>
    <mergeCell ref="B2:R2"/>
    <mergeCell ref="B3:R3"/>
    <mergeCell ref="B4:C4"/>
    <mergeCell ref="B5:G5"/>
    <mergeCell ref="J5:Q5"/>
    <mergeCell ref="F14:F15"/>
    <mergeCell ref="R6:R7"/>
    <mergeCell ref="F8:F9"/>
    <mergeCell ref="G8:G13"/>
    <mergeCell ref="L6:L7"/>
    <mergeCell ref="M6:M7"/>
    <mergeCell ref="G6:G7"/>
    <mergeCell ref="H6:H7"/>
    <mergeCell ref="C8:C13"/>
    <mergeCell ref="D8:D9"/>
    <mergeCell ref="E8:E13"/>
    <mergeCell ref="A6:A7"/>
    <mergeCell ref="B6:B7"/>
    <mergeCell ref="C6:C7"/>
    <mergeCell ref="D6:D7"/>
    <mergeCell ref="E6:E7"/>
    <mergeCell ref="I6:I7"/>
    <mergeCell ref="J6:J7"/>
    <mergeCell ref="K6:K7"/>
    <mergeCell ref="A14:A26"/>
    <mergeCell ref="B14:B26"/>
    <mergeCell ref="C14:C26"/>
    <mergeCell ref="D14:D15"/>
    <mergeCell ref="E14:E24"/>
    <mergeCell ref="G14:G26"/>
    <mergeCell ref="H14:H17"/>
    <mergeCell ref="I14:I17"/>
    <mergeCell ref="J14:J17"/>
    <mergeCell ref="H20:H21"/>
    <mergeCell ref="H22:H23"/>
    <mergeCell ref="A8:A13"/>
    <mergeCell ref="B8:B13"/>
    <mergeCell ref="A27:A53"/>
    <mergeCell ref="B27:B53"/>
    <mergeCell ref="C27:C53"/>
    <mergeCell ref="D27:D28"/>
    <mergeCell ref="E27:E53"/>
    <mergeCell ref="A54:A57"/>
    <mergeCell ref="B54:B57"/>
    <mergeCell ref="C54:C57"/>
    <mergeCell ref="E54:E57"/>
    <mergeCell ref="G54:G57"/>
    <mergeCell ref="F31:F39"/>
    <mergeCell ref="F40:F41"/>
    <mergeCell ref="F42:F46"/>
    <mergeCell ref="H48:H51"/>
    <mergeCell ref="F27:F29"/>
    <mergeCell ref="A58:A68"/>
    <mergeCell ref="B58:B68"/>
    <mergeCell ref="C58:C68"/>
    <mergeCell ref="E58:E68"/>
    <mergeCell ref="G58:G68"/>
    <mergeCell ref="F59:F60"/>
    <mergeCell ref="F61:F62"/>
    <mergeCell ref="F63:F64"/>
    <mergeCell ref="F65:F66"/>
    <mergeCell ref="F67:F68"/>
    <mergeCell ref="D79:D80"/>
    <mergeCell ref="A81:A92"/>
    <mergeCell ref="B81:B92"/>
    <mergeCell ref="C81:C92"/>
    <mergeCell ref="E81:E90"/>
    <mergeCell ref="A69:A80"/>
    <mergeCell ref="B69:B80"/>
    <mergeCell ref="C69:C80"/>
    <mergeCell ref="D69:D70"/>
    <mergeCell ref="E69:E80"/>
    <mergeCell ref="D71:D72"/>
    <mergeCell ref="D73:D75"/>
    <mergeCell ref="D76:D77"/>
    <mergeCell ref="D81:D83"/>
    <mergeCell ref="F87:F90"/>
    <mergeCell ref="N6:Q6"/>
    <mergeCell ref="P76:P77"/>
    <mergeCell ref="Q76:Q77"/>
    <mergeCell ref="R76:R77"/>
    <mergeCell ref="G81:G92"/>
    <mergeCell ref="N76:N77"/>
    <mergeCell ref="L76:L77"/>
    <mergeCell ref="M76:M77"/>
    <mergeCell ref="O76:O77"/>
    <mergeCell ref="H76:H77"/>
    <mergeCell ref="I76:I77"/>
    <mergeCell ref="J76:J77"/>
    <mergeCell ref="K76:K77"/>
    <mergeCell ref="G69:G80"/>
    <mergeCell ref="G27:G53"/>
  </mergeCells>
  <hyperlinks>
    <hyperlink ref="N42" r:id="rId1"/>
    <hyperlink ref="N43" r:id="rId2"/>
    <hyperlink ref="N44" r:id="rId3"/>
    <hyperlink ref="N45" r:id="rId4"/>
    <hyperlink ref="N46" r:id="rId5"/>
    <hyperlink ref="N47" r:id="rId6"/>
    <hyperlink ref="N48" r:id="rId7"/>
    <hyperlink ref="N49" r:id="rId8"/>
    <hyperlink ref="N50" r:id="rId9"/>
    <hyperlink ref="N51" r:id="rId10"/>
    <hyperlink ref="N52" r:id="rId11"/>
    <hyperlink ref="N82" r:id="rId12" display="ADQUISICIÒN DE BYS\PLAN ANUAL DE ADQUISICIONES Y GESTION CONTRACTUAL\seguimiento ejecución contractual.xlsx"/>
    <hyperlink ref="L18" r:id="rId13"/>
    <hyperlink ref="N18" r:id="rId14"/>
    <hyperlink ref="M18" r:id="rId15"/>
    <hyperlink ref="N21" r:id="rId16"/>
    <hyperlink ref="N38" r:id="rId17"/>
    <hyperlink ref="N27" r:id="rId18"/>
    <hyperlink ref="N39" r:id="rId19"/>
    <hyperlink ref="N40" r:id="rId20"/>
    <hyperlink ref="N41" r:id="rId21"/>
    <hyperlink ref="N83" r:id="rId22"/>
    <hyperlink ref="N85" r:id="rId23"/>
  </hyperlinks>
  <pageMargins left="0.7" right="0.7" top="0.75" bottom="0.75" header="0.3" footer="0.3"/>
  <pageSetup orientation="portrait" horizontalDpi="300" verticalDpi="300" r:id="rId24"/>
  <drawing r:id="rId25"/>
  <legacyDrawing r:id="rId2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93"/>
  <sheetViews>
    <sheetView zoomScale="60" zoomScaleNormal="60" workbookViewId="0">
      <pane xSplit="3" ySplit="7" topLeftCell="E81" activePane="bottomRight" state="frozen"/>
      <selection pane="topRight" activeCell="D1" sqref="D1"/>
      <selection pane="bottomLeft" activeCell="A8" sqref="A8"/>
      <selection pane="bottomRight" activeCell="F86" sqref="F86"/>
    </sheetView>
  </sheetViews>
  <sheetFormatPr baseColWidth="10" defaultColWidth="11.42578125" defaultRowHeight="24" customHeight="1" x14ac:dyDescent="0.2"/>
  <cols>
    <col min="1" max="1" width="20" style="20" customWidth="1"/>
    <col min="2" max="2" width="25.140625" style="20" customWidth="1"/>
    <col min="3" max="3" width="50.42578125" style="20" customWidth="1"/>
    <col min="4" max="4" width="63.5703125" style="54" customWidth="1"/>
    <col min="5" max="5" width="34.85546875" style="54" customWidth="1"/>
    <col min="6" max="6" width="52.140625" style="55" customWidth="1"/>
    <col min="7" max="7" width="46.140625" style="20" customWidth="1"/>
    <col min="8" max="8" width="25.5703125" style="20" customWidth="1"/>
    <col min="9" max="9" width="21" style="20" customWidth="1"/>
    <col min="10" max="10" width="26" style="54" customWidth="1"/>
    <col min="11" max="11" width="50.85546875" style="20" customWidth="1"/>
    <col min="12" max="12" width="20.5703125" style="20" customWidth="1"/>
    <col min="13" max="14" width="26" style="20" customWidth="1"/>
    <col min="15" max="15" width="18.7109375" style="20" customWidth="1"/>
    <col min="16" max="16" width="18.7109375" style="313" customWidth="1"/>
    <col min="17" max="17" width="24.140625" style="20" customWidth="1"/>
    <col min="18" max="18" width="26.140625" style="20" customWidth="1"/>
    <col min="19" max="19" width="17.28515625" style="20" customWidth="1"/>
    <col min="20" max="16384" width="11.42578125" style="20"/>
  </cols>
  <sheetData>
    <row r="1" spans="1:53" ht="24" customHeight="1" x14ac:dyDescent="0.2">
      <c r="B1" s="427" t="s">
        <v>0</v>
      </c>
      <c r="C1" s="427"/>
      <c r="D1" s="427"/>
      <c r="E1" s="427"/>
      <c r="F1" s="427"/>
      <c r="G1" s="427"/>
      <c r="H1" s="427"/>
      <c r="I1" s="427"/>
      <c r="J1" s="427"/>
      <c r="K1" s="427"/>
      <c r="L1" s="427"/>
      <c r="M1" s="427"/>
      <c r="N1" s="427"/>
      <c r="O1" s="427"/>
      <c r="P1" s="427"/>
      <c r="Q1" s="427"/>
      <c r="R1" s="427"/>
      <c r="S1" s="21"/>
    </row>
    <row r="2" spans="1:53" ht="24" customHeight="1" x14ac:dyDescent="0.2">
      <c r="B2" s="427" t="s">
        <v>584</v>
      </c>
      <c r="C2" s="427"/>
      <c r="D2" s="427"/>
      <c r="E2" s="427"/>
      <c r="F2" s="427"/>
      <c r="G2" s="427"/>
      <c r="H2" s="427"/>
      <c r="I2" s="427"/>
      <c r="J2" s="427"/>
      <c r="K2" s="427"/>
      <c r="L2" s="427"/>
      <c r="M2" s="427"/>
      <c r="N2" s="427"/>
      <c r="O2" s="427"/>
      <c r="P2" s="427"/>
      <c r="Q2" s="427"/>
      <c r="R2" s="427"/>
      <c r="S2" s="21"/>
    </row>
    <row r="3" spans="1:53" ht="24" customHeight="1" x14ac:dyDescent="0.2">
      <c r="B3" s="428" t="s">
        <v>582</v>
      </c>
      <c r="C3" s="428"/>
      <c r="D3" s="428"/>
      <c r="E3" s="428"/>
      <c r="F3" s="428"/>
      <c r="G3" s="428"/>
      <c r="H3" s="428"/>
      <c r="I3" s="428"/>
      <c r="J3" s="428"/>
      <c r="K3" s="428"/>
      <c r="L3" s="428"/>
      <c r="M3" s="428"/>
      <c r="N3" s="428"/>
      <c r="O3" s="428"/>
      <c r="P3" s="428"/>
      <c r="Q3" s="428"/>
      <c r="R3" s="428"/>
      <c r="S3" s="22"/>
    </row>
    <row r="4" spans="1:53" ht="24" customHeight="1" x14ac:dyDescent="0.2">
      <c r="A4" s="23" t="s">
        <v>192</v>
      </c>
      <c r="B4" s="433" t="s">
        <v>583</v>
      </c>
      <c r="C4" s="433"/>
      <c r="D4" s="24" t="s">
        <v>193</v>
      </c>
      <c r="E4" s="25" t="s">
        <v>194</v>
      </c>
      <c r="F4" s="26"/>
      <c r="G4" s="292"/>
      <c r="H4" s="292"/>
      <c r="I4" s="292"/>
      <c r="J4" s="25"/>
      <c r="K4" s="292"/>
      <c r="L4" s="292"/>
      <c r="M4" s="292"/>
      <c r="N4" s="292"/>
      <c r="O4" s="292"/>
      <c r="P4" s="292"/>
      <c r="Q4" s="292"/>
      <c r="R4" s="292"/>
      <c r="S4" s="292"/>
    </row>
    <row r="5" spans="1:53" ht="51" customHeight="1" x14ac:dyDescent="0.2">
      <c r="A5" s="23" t="s">
        <v>195</v>
      </c>
      <c r="B5" s="434" t="s">
        <v>196</v>
      </c>
      <c r="C5" s="434"/>
      <c r="D5" s="434"/>
      <c r="E5" s="434"/>
      <c r="F5" s="434"/>
      <c r="G5" s="434"/>
      <c r="H5" s="296"/>
      <c r="I5" s="27" t="s">
        <v>197</v>
      </c>
      <c r="J5" s="437" t="s">
        <v>198</v>
      </c>
      <c r="K5" s="437"/>
      <c r="L5" s="437"/>
      <c r="M5" s="437"/>
      <c r="N5" s="437"/>
      <c r="O5" s="437"/>
      <c r="P5" s="437"/>
      <c r="Q5" s="437"/>
      <c r="R5" s="28"/>
      <c r="S5" s="125"/>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row>
    <row r="6" spans="1:53" s="29" customFormat="1" ht="24" customHeight="1" x14ac:dyDescent="0.25">
      <c r="A6" s="411" t="s">
        <v>10</v>
      </c>
      <c r="B6" s="411" t="s">
        <v>199</v>
      </c>
      <c r="C6" s="411" t="s">
        <v>200</v>
      </c>
      <c r="D6" s="411" t="s">
        <v>201</v>
      </c>
      <c r="E6" s="411" t="s">
        <v>202</v>
      </c>
      <c r="F6" s="411" t="s">
        <v>203</v>
      </c>
      <c r="G6" s="411" t="s">
        <v>204</v>
      </c>
      <c r="H6" s="414" t="s">
        <v>205</v>
      </c>
      <c r="I6" s="414" t="s">
        <v>206</v>
      </c>
      <c r="J6" s="422" t="s">
        <v>207</v>
      </c>
      <c r="K6" s="414" t="s">
        <v>208</v>
      </c>
      <c r="L6" s="414" t="s">
        <v>211</v>
      </c>
      <c r="M6" s="414" t="s">
        <v>595</v>
      </c>
      <c r="N6" s="404" t="s">
        <v>540</v>
      </c>
      <c r="O6" s="441"/>
      <c r="P6" s="441"/>
      <c r="Q6" s="442"/>
      <c r="R6" s="421" t="s">
        <v>217</v>
      </c>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row>
    <row r="7" spans="1:53" s="30" customFormat="1" ht="56.25" customHeight="1" x14ac:dyDescent="0.25">
      <c r="A7" s="411"/>
      <c r="B7" s="411"/>
      <c r="C7" s="411"/>
      <c r="D7" s="411"/>
      <c r="E7" s="411"/>
      <c r="F7" s="411"/>
      <c r="G7" s="411"/>
      <c r="H7" s="414"/>
      <c r="I7" s="414"/>
      <c r="J7" s="422"/>
      <c r="K7" s="414"/>
      <c r="L7" s="414"/>
      <c r="M7" s="438"/>
      <c r="N7" s="305" t="s">
        <v>541</v>
      </c>
      <c r="O7" s="118" t="s">
        <v>596</v>
      </c>
      <c r="P7" s="290" t="s">
        <v>213</v>
      </c>
      <c r="Q7" s="119" t="s">
        <v>215</v>
      </c>
      <c r="R7" s="421"/>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row>
    <row r="8" spans="1:53" s="128" customFormat="1" ht="117.75" customHeight="1" x14ac:dyDescent="0.2">
      <c r="A8" s="405">
        <v>1</v>
      </c>
      <c r="B8" s="405" t="s">
        <v>222</v>
      </c>
      <c r="C8" s="410" t="s">
        <v>223</v>
      </c>
      <c r="D8" s="412" t="s">
        <v>224</v>
      </c>
      <c r="E8" s="410" t="s">
        <v>225</v>
      </c>
      <c r="F8" s="413" t="s">
        <v>226</v>
      </c>
      <c r="G8" s="409" t="s">
        <v>227</v>
      </c>
      <c r="H8" s="175" t="s">
        <v>228</v>
      </c>
      <c r="I8" s="176" t="s">
        <v>229</v>
      </c>
      <c r="J8" s="177"/>
      <c r="K8" s="291" t="s">
        <v>230</v>
      </c>
      <c r="L8" s="178" t="s">
        <v>233</v>
      </c>
      <c r="M8" s="178" t="s">
        <v>234</v>
      </c>
      <c r="N8" s="178" t="s">
        <v>233</v>
      </c>
      <c r="O8" s="178" t="s">
        <v>234</v>
      </c>
      <c r="P8" s="286" t="s">
        <v>235</v>
      </c>
      <c r="Q8" s="303">
        <v>44742</v>
      </c>
      <c r="R8" s="145"/>
    </row>
    <row r="9" spans="1:53" s="128" customFormat="1" ht="117.75" customHeight="1" x14ac:dyDescent="0.25">
      <c r="A9" s="405"/>
      <c r="B9" s="405"/>
      <c r="C9" s="410"/>
      <c r="D9" s="412"/>
      <c r="E9" s="410"/>
      <c r="F9" s="413"/>
      <c r="G9" s="409"/>
      <c r="H9" s="175"/>
      <c r="I9" s="145"/>
      <c r="J9" s="176"/>
      <c r="K9" s="291"/>
      <c r="L9" s="178"/>
      <c r="M9" s="178"/>
      <c r="N9" s="178"/>
      <c r="O9" s="178"/>
      <c r="P9" s="286"/>
      <c r="Q9" s="180"/>
      <c r="R9" s="145"/>
    </row>
    <row r="10" spans="1:53" s="128" customFormat="1" ht="78" customHeight="1" x14ac:dyDescent="0.2">
      <c r="A10" s="405"/>
      <c r="B10" s="405"/>
      <c r="C10" s="410"/>
      <c r="D10" s="289" t="s">
        <v>237</v>
      </c>
      <c r="E10" s="410"/>
      <c r="F10" s="291" t="s">
        <v>238</v>
      </c>
      <c r="G10" s="409"/>
      <c r="H10" s="145" t="s">
        <v>239</v>
      </c>
      <c r="I10" s="176" t="s">
        <v>229</v>
      </c>
      <c r="J10" s="177"/>
      <c r="K10" s="181" t="s">
        <v>240</v>
      </c>
      <c r="L10" s="286" t="s">
        <v>241</v>
      </c>
      <c r="M10" s="286" t="s">
        <v>242</v>
      </c>
      <c r="N10" s="286" t="s">
        <v>241</v>
      </c>
      <c r="O10" s="286" t="s">
        <v>242</v>
      </c>
      <c r="P10" s="286" t="s">
        <v>235</v>
      </c>
      <c r="Q10" s="303">
        <v>44741</v>
      </c>
      <c r="R10" s="145"/>
    </row>
    <row r="11" spans="1:53" s="128" customFormat="1" ht="72" customHeight="1" x14ac:dyDescent="0.2">
      <c r="A11" s="405"/>
      <c r="B11" s="405"/>
      <c r="C11" s="410"/>
      <c r="D11" s="289" t="s">
        <v>243</v>
      </c>
      <c r="E11" s="410"/>
      <c r="F11" s="291" t="s">
        <v>244</v>
      </c>
      <c r="G11" s="409"/>
      <c r="H11" s="145" t="s">
        <v>245</v>
      </c>
      <c r="I11" s="286" t="s">
        <v>229</v>
      </c>
      <c r="J11" s="177"/>
      <c r="K11" s="181" t="s">
        <v>246</v>
      </c>
      <c r="L11" s="286" t="s">
        <v>247</v>
      </c>
      <c r="M11" s="286" t="s">
        <v>248</v>
      </c>
      <c r="N11" s="286" t="s">
        <v>247</v>
      </c>
      <c r="O11" s="286" t="s">
        <v>248</v>
      </c>
      <c r="P11" s="286" t="s">
        <v>235</v>
      </c>
      <c r="Q11" s="303">
        <v>44741</v>
      </c>
      <c r="R11" s="145"/>
    </row>
    <row r="12" spans="1:53" s="126" customFormat="1" ht="57" customHeight="1" x14ac:dyDescent="0.2">
      <c r="A12" s="405"/>
      <c r="B12" s="405"/>
      <c r="C12" s="410"/>
      <c r="D12" s="289" t="s">
        <v>249</v>
      </c>
      <c r="E12" s="410"/>
      <c r="F12" s="291" t="s">
        <v>250</v>
      </c>
      <c r="G12" s="409"/>
      <c r="H12" s="145" t="s">
        <v>251</v>
      </c>
      <c r="I12" s="286" t="s">
        <v>229</v>
      </c>
      <c r="J12" s="177"/>
      <c r="K12" s="181" t="s">
        <v>252</v>
      </c>
      <c r="L12" s="286" t="s">
        <v>253</v>
      </c>
      <c r="M12" s="286" t="s">
        <v>254</v>
      </c>
      <c r="N12" s="286" t="s">
        <v>253</v>
      </c>
      <c r="O12" s="286" t="s">
        <v>254</v>
      </c>
      <c r="P12" s="286" t="s">
        <v>235</v>
      </c>
      <c r="Q12" s="303">
        <v>44741</v>
      </c>
      <c r="R12" s="145"/>
    </row>
    <row r="13" spans="1:53" s="126" customFormat="1" ht="96.75" customHeight="1" x14ac:dyDescent="0.2">
      <c r="A13" s="405"/>
      <c r="B13" s="405"/>
      <c r="C13" s="410"/>
      <c r="D13" s="182" t="s">
        <v>255</v>
      </c>
      <c r="E13" s="410"/>
      <c r="F13" s="183" t="s">
        <v>256</v>
      </c>
      <c r="G13" s="409"/>
      <c r="H13" s="184" t="s">
        <v>257</v>
      </c>
      <c r="I13" s="184"/>
      <c r="J13" s="286" t="s">
        <v>229</v>
      </c>
      <c r="K13" s="181" t="s">
        <v>258</v>
      </c>
      <c r="L13" s="286" t="s">
        <v>259</v>
      </c>
      <c r="M13" s="286" t="s">
        <v>260</v>
      </c>
      <c r="N13" s="286" t="s">
        <v>259</v>
      </c>
      <c r="O13" s="286" t="s">
        <v>260</v>
      </c>
      <c r="P13" s="286" t="s">
        <v>235</v>
      </c>
      <c r="Q13" s="303">
        <v>44741</v>
      </c>
      <c r="R13" s="145"/>
    </row>
    <row r="14" spans="1:53" s="113" customFormat="1" ht="81.75" customHeight="1" x14ac:dyDescent="0.2">
      <c r="A14" s="418">
        <v>2</v>
      </c>
      <c r="B14" s="417" t="s">
        <v>261</v>
      </c>
      <c r="C14" s="417" t="s">
        <v>262</v>
      </c>
      <c r="D14" s="436" t="s">
        <v>263</v>
      </c>
      <c r="E14" s="436" t="s">
        <v>264</v>
      </c>
      <c r="F14" s="395" t="s">
        <v>265</v>
      </c>
      <c r="G14" s="415" t="s">
        <v>266</v>
      </c>
      <c r="H14" s="425" t="s">
        <v>267</v>
      </c>
      <c r="I14" s="426" t="s">
        <v>229</v>
      </c>
      <c r="J14" s="435"/>
      <c r="K14" s="112" t="s">
        <v>268</v>
      </c>
      <c r="L14" s="293" t="s">
        <v>270</v>
      </c>
      <c r="M14" s="293" t="s">
        <v>271</v>
      </c>
      <c r="N14" s="293" t="s">
        <v>270</v>
      </c>
      <c r="O14" s="293" t="s">
        <v>271</v>
      </c>
      <c r="P14" s="293" t="s">
        <v>235</v>
      </c>
      <c r="Q14" s="302">
        <v>44742</v>
      </c>
      <c r="R14" s="35"/>
      <c r="T14" s="126"/>
      <c r="U14" s="126"/>
      <c r="V14" s="126"/>
      <c r="W14" s="126"/>
      <c r="X14" s="126"/>
      <c r="Y14" s="126"/>
      <c r="Z14" s="126"/>
      <c r="AA14" s="126"/>
      <c r="AB14" s="126"/>
      <c r="AC14" s="126"/>
    </row>
    <row r="15" spans="1:53" s="113" customFormat="1" ht="81.75" customHeight="1" x14ac:dyDescent="0.2">
      <c r="A15" s="418"/>
      <c r="B15" s="417"/>
      <c r="C15" s="417"/>
      <c r="D15" s="436"/>
      <c r="E15" s="436"/>
      <c r="F15" s="395"/>
      <c r="G15" s="415"/>
      <c r="H15" s="425"/>
      <c r="I15" s="426"/>
      <c r="J15" s="435"/>
      <c r="K15" s="112" t="s">
        <v>272</v>
      </c>
      <c r="L15" s="293" t="s">
        <v>273</v>
      </c>
      <c r="M15" s="293" t="s">
        <v>274</v>
      </c>
      <c r="N15" s="293" t="s">
        <v>273</v>
      </c>
      <c r="O15" s="293" t="s">
        <v>274</v>
      </c>
      <c r="P15" s="293" t="s">
        <v>275</v>
      </c>
      <c r="Q15" s="302">
        <v>44742</v>
      </c>
      <c r="R15" s="35"/>
      <c r="T15" s="126"/>
      <c r="U15" s="126"/>
      <c r="V15" s="126"/>
      <c r="W15" s="126"/>
      <c r="X15" s="126"/>
      <c r="Y15" s="126"/>
      <c r="Z15" s="126"/>
      <c r="AA15" s="126"/>
      <c r="AB15" s="126"/>
      <c r="AC15" s="126"/>
    </row>
    <row r="16" spans="1:53" s="113" customFormat="1" ht="81.75" customHeight="1" x14ac:dyDescent="0.2">
      <c r="A16" s="418"/>
      <c r="B16" s="417"/>
      <c r="C16" s="417"/>
      <c r="D16" s="281" t="s">
        <v>276</v>
      </c>
      <c r="E16" s="436"/>
      <c r="F16" s="40" t="s">
        <v>277</v>
      </c>
      <c r="G16" s="415"/>
      <c r="H16" s="425"/>
      <c r="I16" s="426"/>
      <c r="J16" s="435"/>
      <c r="K16" s="112" t="s">
        <v>278</v>
      </c>
      <c r="L16" s="293" t="s">
        <v>279</v>
      </c>
      <c r="M16" s="293" t="s">
        <v>274</v>
      </c>
      <c r="N16" s="293" t="s">
        <v>279</v>
      </c>
      <c r="O16" s="293" t="s">
        <v>274</v>
      </c>
      <c r="P16" s="293" t="s">
        <v>280</v>
      </c>
      <c r="Q16" s="302">
        <v>44712</v>
      </c>
      <c r="R16" s="35"/>
      <c r="T16" s="126"/>
      <c r="U16" s="126"/>
      <c r="V16" s="126"/>
      <c r="W16" s="126"/>
      <c r="X16" s="126"/>
      <c r="Y16" s="126"/>
      <c r="Z16" s="126"/>
      <c r="AA16" s="126"/>
      <c r="AB16" s="126"/>
      <c r="AC16" s="126"/>
    </row>
    <row r="17" spans="1:29" s="113" customFormat="1" ht="81.75" customHeight="1" x14ac:dyDescent="0.2">
      <c r="A17" s="418"/>
      <c r="B17" s="417"/>
      <c r="C17" s="417"/>
      <c r="D17" s="281" t="s">
        <v>281</v>
      </c>
      <c r="E17" s="436"/>
      <c r="F17" s="282" t="s">
        <v>282</v>
      </c>
      <c r="G17" s="415"/>
      <c r="H17" s="425"/>
      <c r="I17" s="426"/>
      <c r="J17" s="435"/>
      <c r="K17" s="112" t="s">
        <v>283</v>
      </c>
      <c r="L17" s="293" t="s">
        <v>284</v>
      </c>
      <c r="M17" s="293" t="s">
        <v>285</v>
      </c>
      <c r="N17" s="293" t="s">
        <v>284</v>
      </c>
      <c r="O17" s="293" t="s">
        <v>285</v>
      </c>
      <c r="P17" s="293" t="s">
        <v>280</v>
      </c>
      <c r="Q17" s="302">
        <v>44680</v>
      </c>
      <c r="R17" s="35"/>
      <c r="T17" s="126"/>
      <c r="U17" s="126"/>
      <c r="V17" s="126"/>
      <c r="W17" s="126"/>
      <c r="X17" s="126"/>
      <c r="Y17" s="126"/>
      <c r="Z17" s="126"/>
      <c r="AA17" s="126"/>
      <c r="AB17" s="126"/>
      <c r="AC17" s="126"/>
    </row>
    <row r="18" spans="1:29" s="113" customFormat="1" ht="162" customHeight="1" x14ac:dyDescent="0.2">
      <c r="A18" s="418"/>
      <c r="B18" s="417"/>
      <c r="C18" s="417"/>
      <c r="D18" s="281" t="s">
        <v>286</v>
      </c>
      <c r="E18" s="436"/>
      <c r="F18" s="282" t="s">
        <v>287</v>
      </c>
      <c r="G18" s="416"/>
      <c r="H18" s="298" t="s">
        <v>288</v>
      </c>
      <c r="I18" s="298"/>
      <c r="J18" s="137" t="s">
        <v>229</v>
      </c>
      <c r="K18" s="112" t="s">
        <v>289</v>
      </c>
      <c r="L18" s="293" t="s">
        <v>290</v>
      </c>
      <c r="M18" s="293" t="s">
        <v>291</v>
      </c>
      <c r="N18" s="293" t="s">
        <v>290</v>
      </c>
      <c r="O18" s="293" t="s">
        <v>291</v>
      </c>
      <c r="P18" s="293" t="s">
        <v>235</v>
      </c>
      <c r="Q18" s="302">
        <v>44652</v>
      </c>
      <c r="R18" s="35"/>
      <c r="T18" s="126"/>
      <c r="U18" s="126"/>
      <c r="V18" s="126"/>
      <c r="W18" s="126"/>
      <c r="X18" s="126"/>
      <c r="Y18" s="126"/>
      <c r="Z18" s="126"/>
      <c r="AA18" s="126"/>
      <c r="AB18" s="126"/>
      <c r="AC18" s="126"/>
    </row>
    <row r="19" spans="1:29" ht="93" customHeight="1" x14ac:dyDescent="0.2">
      <c r="A19" s="418"/>
      <c r="B19" s="417"/>
      <c r="C19" s="417"/>
      <c r="D19" s="281" t="s">
        <v>292</v>
      </c>
      <c r="E19" s="436"/>
      <c r="F19" s="282" t="s">
        <v>293</v>
      </c>
      <c r="G19" s="416"/>
      <c r="H19" s="31" t="s">
        <v>294</v>
      </c>
      <c r="I19" s="287"/>
      <c r="J19" s="115" t="s">
        <v>229</v>
      </c>
      <c r="K19" s="282" t="s">
        <v>295</v>
      </c>
      <c r="L19" s="294" t="s">
        <v>298</v>
      </c>
      <c r="M19" s="294" t="s">
        <v>299</v>
      </c>
      <c r="N19" s="294" t="s">
        <v>298</v>
      </c>
      <c r="O19" s="294" t="s">
        <v>299</v>
      </c>
      <c r="P19" s="287" t="s">
        <v>300</v>
      </c>
      <c r="Q19" s="302">
        <v>44741</v>
      </c>
      <c r="R19" s="39"/>
      <c r="T19" s="126"/>
      <c r="U19" s="126"/>
      <c r="V19" s="126"/>
      <c r="W19" s="126"/>
      <c r="X19" s="126"/>
      <c r="Y19" s="126"/>
      <c r="Z19" s="126"/>
      <c r="AA19" s="126"/>
      <c r="AB19" s="126"/>
      <c r="AC19" s="126"/>
    </row>
    <row r="20" spans="1:29" ht="101.25" customHeight="1" x14ac:dyDescent="0.2">
      <c r="A20" s="418"/>
      <c r="B20" s="417"/>
      <c r="C20" s="417"/>
      <c r="D20" s="282" t="s">
        <v>301</v>
      </c>
      <c r="E20" s="436"/>
      <c r="G20" s="416"/>
      <c r="H20" s="374" t="s">
        <v>302</v>
      </c>
      <c r="I20" s="287" t="s">
        <v>229</v>
      </c>
      <c r="J20" s="115"/>
      <c r="K20" s="282" t="s">
        <v>303</v>
      </c>
      <c r="L20" s="294" t="s">
        <v>304</v>
      </c>
      <c r="M20" s="294" t="s">
        <v>248</v>
      </c>
      <c r="N20" s="294" t="s">
        <v>304</v>
      </c>
      <c r="O20" s="294" t="s">
        <v>248</v>
      </c>
      <c r="P20" s="287" t="s">
        <v>235</v>
      </c>
      <c r="Q20" s="41" t="s">
        <v>274</v>
      </c>
      <c r="R20" s="39"/>
      <c r="T20" s="126"/>
      <c r="U20" s="126"/>
      <c r="V20" s="126"/>
      <c r="W20" s="126"/>
      <c r="X20" s="126"/>
      <c r="Y20" s="126"/>
      <c r="Z20" s="126"/>
      <c r="AA20" s="126"/>
      <c r="AB20" s="126"/>
      <c r="AC20" s="126"/>
    </row>
    <row r="21" spans="1:29" ht="65.25" customHeight="1" x14ac:dyDescent="0.2">
      <c r="A21" s="418"/>
      <c r="B21" s="417"/>
      <c r="C21" s="417"/>
      <c r="D21" s="20"/>
      <c r="E21" s="436"/>
      <c r="F21" s="39"/>
      <c r="G21" s="416"/>
      <c r="H21" s="375"/>
      <c r="I21" s="287" t="s">
        <v>229</v>
      </c>
      <c r="J21" s="115"/>
      <c r="K21" s="282" t="s">
        <v>305</v>
      </c>
      <c r="L21" s="294" t="s">
        <v>306</v>
      </c>
      <c r="M21" s="294" t="s">
        <v>274</v>
      </c>
      <c r="N21" s="294" t="s">
        <v>306</v>
      </c>
      <c r="O21" s="294" t="s">
        <v>274</v>
      </c>
      <c r="P21" s="294" t="s">
        <v>280</v>
      </c>
      <c r="Q21" s="195">
        <v>44742</v>
      </c>
      <c r="R21" s="39"/>
      <c r="T21" s="126"/>
      <c r="U21" s="126"/>
      <c r="V21" s="126"/>
      <c r="W21" s="126"/>
      <c r="X21" s="126"/>
      <c r="Y21" s="126"/>
      <c r="Z21" s="126"/>
      <c r="AA21" s="126"/>
      <c r="AB21" s="126"/>
      <c r="AC21" s="126"/>
    </row>
    <row r="22" spans="1:29" ht="47.25" customHeight="1" x14ac:dyDescent="0.2">
      <c r="A22" s="418"/>
      <c r="B22" s="417"/>
      <c r="C22" s="417"/>
      <c r="D22" s="115"/>
      <c r="E22" s="436"/>
      <c r="F22" s="114"/>
      <c r="G22" s="416"/>
      <c r="H22" s="376" t="s">
        <v>307</v>
      </c>
      <c r="I22" s="39"/>
      <c r="J22" s="115" t="s">
        <v>229</v>
      </c>
      <c r="K22" s="39" t="s">
        <v>308</v>
      </c>
      <c r="L22" s="294" t="s">
        <v>309</v>
      </c>
      <c r="M22" s="294" t="s">
        <v>274</v>
      </c>
      <c r="N22" s="294" t="s">
        <v>309</v>
      </c>
      <c r="O22" s="294" t="s">
        <v>274</v>
      </c>
      <c r="P22" s="116" t="s">
        <v>280</v>
      </c>
      <c r="Q22" s="195"/>
      <c r="R22" s="39"/>
      <c r="T22" s="126"/>
      <c r="U22" s="126"/>
      <c r="V22" s="126"/>
      <c r="W22" s="126"/>
      <c r="X22" s="126"/>
      <c r="Y22" s="126"/>
      <c r="Z22" s="126"/>
      <c r="AA22" s="126"/>
      <c r="AB22" s="126"/>
      <c r="AC22" s="126"/>
    </row>
    <row r="23" spans="1:29" ht="47.25" customHeight="1" x14ac:dyDescent="0.2">
      <c r="A23" s="418"/>
      <c r="B23" s="417"/>
      <c r="C23" s="417"/>
      <c r="D23" s="282"/>
      <c r="E23" s="436"/>
      <c r="F23" s="114"/>
      <c r="G23" s="416"/>
      <c r="H23" s="377"/>
      <c r="I23" s="39"/>
      <c r="J23" s="115" t="s">
        <v>229</v>
      </c>
      <c r="K23" s="39" t="s">
        <v>310</v>
      </c>
      <c r="L23" s="294" t="s">
        <v>311</v>
      </c>
      <c r="M23" s="294" t="s">
        <v>312</v>
      </c>
      <c r="N23" s="294" t="s">
        <v>311</v>
      </c>
      <c r="O23" s="294" t="s">
        <v>312</v>
      </c>
      <c r="P23" s="116" t="s">
        <v>235</v>
      </c>
      <c r="Q23" s="195">
        <v>44742</v>
      </c>
      <c r="R23" s="39"/>
      <c r="T23" s="126"/>
      <c r="U23" s="126"/>
      <c r="V23" s="126"/>
      <c r="W23" s="126"/>
      <c r="X23" s="126"/>
      <c r="Y23" s="126"/>
      <c r="Z23" s="126"/>
      <c r="AA23" s="126"/>
      <c r="AB23" s="126"/>
      <c r="AC23" s="126"/>
    </row>
    <row r="24" spans="1:29" ht="79.5" customHeight="1" x14ac:dyDescent="0.2">
      <c r="A24" s="418"/>
      <c r="B24" s="417"/>
      <c r="C24" s="417"/>
      <c r="D24" s="20"/>
      <c r="E24" s="436"/>
      <c r="F24" s="114"/>
      <c r="G24" s="416"/>
      <c r="H24" s="284" t="s">
        <v>313</v>
      </c>
      <c r="I24" s="39"/>
      <c r="J24" s="115" t="s">
        <v>229</v>
      </c>
      <c r="K24" s="117" t="s">
        <v>314</v>
      </c>
      <c r="L24" s="5" t="s">
        <v>594</v>
      </c>
      <c r="M24" s="5" t="s">
        <v>593</v>
      </c>
      <c r="N24" s="5" t="s">
        <v>594</v>
      </c>
      <c r="O24" s="5" t="s">
        <v>593</v>
      </c>
      <c r="P24" s="116" t="s">
        <v>235</v>
      </c>
      <c r="Q24" s="195">
        <v>44741</v>
      </c>
      <c r="R24" s="39"/>
      <c r="T24" s="126"/>
      <c r="U24" s="126"/>
      <c r="V24" s="126"/>
      <c r="W24" s="126"/>
      <c r="X24" s="126"/>
      <c r="Y24" s="126"/>
      <c r="Z24" s="126"/>
      <c r="AA24" s="126"/>
      <c r="AB24" s="126"/>
      <c r="AC24" s="126"/>
    </row>
    <row r="25" spans="1:29" ht="79.5" customHeight="1" x14ac:dyDescent="0.2">
      <c r="A25" s="418"/>
      <c r="B25" s="417"/>
      <c r="C25" s="417"/>
      <c r="D25" s="20"/>
      <c r="E25" s="297"/>
      <c r="F25" s="121"/>
      <c r="G25" s="416"/>
      <c r="H25" s="187" t="s">
        <v>316</v>
      </c>
      <c r="I25" s="188"/>
      <c r="J25" s="189" t="s">
        <v>274</v>
      </c>
      <c r="K25" s="187" t="s">
        <v>316</v>
      </c>
      <c r="L25" s="186" t="s">
        <v>317</v>
      </c>
      <c r="M25" s="186" t="s">
        <v>274</v>
      </c>
      <c r="N25" s="186" t="s">
        <v>317</v>
      </c>
      <c r="O25" s="186" t="s">
        <v>274</v>
      </c>
      <c r="P25" s="190" t="s">
        <v>280</v>
      </c>
      <c r="Q25" s="195">
        <v>44742</v>
      </c>
      <c r="R25" s="39"/>
      <c r="T25" s="126"/>
      <c r="U25" s="126"/>
      <c r="V25" s="126"/>
      <c r="W25" s="126"/>
      <c r="X25" s="126"/>
      <c r="Y25" s="126"/>
      <c r="Z25" s="126"/>
      <c r="AA25" s="126"/>
      <c r="AB25" s="126"/>
      <c r="AC25" s="126"/>
    </row>
    <row r="26" spans="1:29" ht="79.5" customHeight="1" x14ac:dyDescent="0.2">
      <c r="A26" s="418"/>
      <c r="B26" s="417"/>
      <c r="C26" s="417"/>
      <c r="D26" s="20"/>
      <c r="E26" s="297"/>
      <c r="F26" s="121"/>
      <c r="G26" s="416"/>
      <c r="H26" s="191" t="s">
        <v>318</v>
      </c>
      <c r="I26" s="42" t="s">
        <v>21</v>
      </c>
      <c r="J26" s="192" t="s">
        <v>21</v>
      </c>
      <c r="K26" s="193" t="s">
        <v>319</v>
      </c>
      <c r="L26" s="193" t="s">
        <v>322</v>
      </c>
      <c r="M26" s="194" t="s">
        <v>280</v>
      </c>
      <c r="N26" s="193" t="s">
        <v>322</v>
      </c>
      <c r="O26" s="194" t="s">
        <v>280</v>
      </c>
      <c r="P26" s="242" t="s">
        <v>280</v>
      </c>
      <c r="Q26" s="195">
        <v>44742</v>
      </c>
      <c r="R26" s="39"/>
    </row>
    <row r="27" spans="1:29" s="249" customFormat="1" ht="190.5" customHeight="1" x14ac:dyDescent="0.2">
      <c r="A27" s="386"/>
      <c r="B27" s="395"/>
      <c r="C27" s="395"/>
      <c r="D27" s="374"/>
      <c r="E27" s="387"/>
      <c r="F27" s="424"/>
      <c r="G27" s="395"/>
      <c r="H27" s="31" t="s">
        <v>323</v>
      </c>
      <c r="I27" s="243"/>
      <c r="J27" s="244" t="s">
        <v>229</v>
      </c>
      <c r="K27" s="31" t="s">
        <v>324</v>
      </c>
      <c r="L27" s="156" t="s">
        <v>327</v>
      </c>
      <c r="M27" s="156" t="s">
        <v>328</v>
      </c>
      <c r="N27" s="156" t="s">
        <v>327</v>
      </c>
      <c r="O27" s="156" t="s">
        <v>328</v>
      </c>
      <c r="P27" s="246" t="s">
        <v>235</v>
      </c>
      <c r="Q27" s="248"/>
      <c r="R27" s="243"/>
    </row>
    <row r="28" spans="1:29" s="249" customFormat="1" ht="90.75" customHeight="1" x14ac:dyDescent="0.2">
      <c r="A28" s="386"/>
      <c r="B28" s="395"/>
      <c r="C28" s="395"/>
      <c r="D28" s="374"/>
      <c r="E28" s="387"/>
      <c r="F28" s="424"/>
      <c r="G28" s="395"/>
      <c r="H28" s="245" t="s">
        <v>329</v>
      </c>
      <c r="I28" s="156" t="s">
        <v>229</v>
      </c>
      <c r="J28" s="244"/>
      <c r="K28" s="133"/>
      <c r="L28" s="251"/>
      <c r="M28" s="133"/>
      <c r="N28" s="251"/>
      <c r="O28" s="133"/>
      <c r="P28" s="307"/>
      <c r="Q28" s="252"/>
      <c r="R28" s="243"/>
    </row>
    <row r="29" spans="1:29" s="249" customFormat="1" ht="54" customHeight="1" x14ac:dyDescent="0.2">
      <c r="A29" s="386"/>
      <c r="B29" s="395"/>
      <c r="C29" s="395"/>
      <c r="D29" s="245" t="s">
        <v>281</v>
      </c>
      <c r="E29" s="387"/>
      <c r="F29" s="424"/>
      <c r="G29" s="395"/>
      <c r="H29" s="245" t="s">
        <v>330</v>
      </c>
      <c r="I29" s="156" t="s">
        <v>229</v>
      </c>
      <c r="J29" s="244" t="s">
        <v>274</v>
      </c>
      <c r="K29" s="133"/>
      <c r="L29" s="243"/>
      <c r="M29" s="243"/>
      <c r="N29" s="243"/>
      <c r="O29" s="243"/>
      <c r="P29" s="307"/>
      <c r="Q29" s="248"/>
      <c r="R29" s="243"/>
    </row>
    <row r="30" spans="1:29" s="249" customFormat="1" ht="48.75" customHeight="1" x14ac:dyDescent="0.2">
      <c r="A30" s="386"/>
      <c r="B30" s="395"/>
      <c r="C30" s="395"/>
      <c r="D30" s="245" t="s">
        <v>276</v>
      </c>
      <c r="E30" s="387"/>
      <c r="F30" s="288" t="s">
        <v>331</v>
      </c>
      <c r="G30" s="395"/>
      <c r="H30" s="245" t="s">
        <v>332</v>
      </c>
      <c r="I30" s="156" t="s">
        <v>229</v>
      </c>
      <c r="J30" s="244"/>
      <c r="K30" s="133"/>
      <c r="L30" s="243"/>
      <c r="M30" s="243"/>
      <c r="N30" s="243"/>
      <c r="O30" s="243"/>
      <c r="P30" s="307"/>
      <c r="Q30" s="255"/>
      <c r="R30" s="243"/>
    </row>
    <row r="31" spans="1:29" s="249" customFormat="1" ht="24" customHeight="1" x14ac:dyDescent="0.2">
      <c r="A31" s="386"/>
      <c r="B31" s="395"/>
      <c r="C31" s="395"/>
      <c r="D31" s="245" t="s">
        <v>333</v>
      </c>
      <c r="E31" s="387"/>
      <c r="F31" s="408" t="s">
        <v>334</v>
      </c>
      <c r="G31" s="395"/>
      <c r="H31" s="245" t="s">
        <v>335</v>
      </c>
      <c r="I31" s="156" t="s">
        <v>229</v>
      </c>
      <c r="J31" s="244" t="s">
        <v>274</v>
      </c>
      <c r="K31" s="243"/>
      <c r="L31" s="243"/>
      <c r="M31" s="243"/>
      <c r="N31" s="243"/>
      <c r="O31" s="243"/>
      <c r="P31" s="307"/>
      <c r="Q31" s="255"/>
      <c r="R31" s="243"/>
    </row>
    <row r="32" spans="1:29" s="249" customFormat="1" ht="24" customHeight="1" x14ac:dyDescent="0.2">
      <c r="A32" s="386"/>
      <c r="B32" s="395"/>
      <c r="C32" s="395"/>
      <c r="D32" s="245"/>
      <c r="E32" s="387"/>
      <c r="F32" s="408"/>
      <c r="G32" s="395"/>
      <c r="H32" s="245" t="s">
        <v>336</v>
      </c>
      <c r="I32" s="156" t="s">
        <v>229</v>
      </c>
      <c r="J32" s="244" t="s">
        <v>274</v>
      </c>
      <c r="K32" s="243"/>
      <c r="L32" s="243"/>
      <c r="M32" s="243"/>
      <c r="N32" s="243"/>
      <c r="O32" s="243"/>
      <c r="P32" s="307"/>
      <c r="Q32" s="255"/>
      <c r="R32" s="243"/>
    </row>
    <row r="33" spans="1:18" s="249" customFormat="1" ht="24" customHeight="1" x14ac:dyDescent="0.2">
      <c r="A33" s="386"/>
      <c r="B33" s="395"/>
      <c r="C33" s="395"/>
      <c r="D33" s="245"/>
      <c r="E33" s="387"/>
      <c r="F33" s="408"/>
      <c r="G33" s="395"/>
      <c r="H33" s="245" t="s">
        <v>337</v>
      </c>
      <c r="I33" s="156" t="s">
        <v>229</v>
      </c>
      <c r="J33" s="244" t="s">
        <v>274</v>
      </c>
      <c r="K33" s="133"/>
      <c r="L33" s="243"/>
      <c r="M33" s="243"/>
      <c r="N33" s="243"/>
      <c r="O33" s="243"/>
      <c r="P33" s="307"/>
      <c r="Q33" s="255"/>
      <c r="R33" s="243"/>
    </row>
    <row r="34" spans="1:18" s="249" customFormat="1" ht="42.75" customHeight="1" x14ac:dyDescent="0.2">
      <c r="A34" s="386"/>
      <c r="B34" s="395"/>
      <c r="C34" s="395"/>
      <c r="D34" s="245"/>
      <c r="E34" s="387"/>
      <c r="F34" s="408"/>
      <c r="G34" s="395"/>
      <c r="H34" s="245" t="s">
        <v>338</v>
      </c>
      <c r="I34" s="156" t="s">
        <v>229</v>
      </c>
      <c r="J34" s="244" t="s">
        <v>274</v>
      </c>
      <c r="K34" s="243"/>
      <c r="L34" s="243"/>
      <c r="M34" s="243"/>
      <c r="N34" s="243"/>
      <c r="O34" s="243"/>
      <c r="P34" s="307"/>
      <c r="Q34" s="255"/>
      <c r="R34" s="243"/>
    </row>
    <row r="35" spans="1:18" s="249" customFormat="1" ht="66.75" customHeight="1" x14ac:dyDescent="0.2">
      <c r="A35" s="386"/>
      <c r="B35" s="395"/>
      <c r="C35" s="395"/>
      <c r="D35" s="245"/>
      <c r="E35" s="387"/>
      <c r="F35" s="408"/>
      <c r="G35" s="395"/>
      <c r="H35" s="245" t="s">
        <v>339</v>
      </c>
      <c r="I35" s="156"/>
      <c r="J35" s="244" t="s">
        <v>229</v>
      </c>
      <c r="K35" s="243"/>
      <c r="L35" s="243"/>
      <c r="M35" s="243"/>
      <c r="N35" s="243"/>
      <c r="O35" s="243"/>
      <c r="P35" s="307"/>
      <c r="Q35" s="255"/>
      <c r="R35" s="243"/>
    </row>
    <row r="36" spans="1:18" s="249" customFormat="1" ht="57.75" customHeight="1" x14ac:dyDescent="0.2">
      <c r="A36" s="386"/>
      <c r="B36" s="395"/>
      <c r="C36" s="395"/>
      <c r="D36" s="245" t="s">
        <v>340</v>
      </c>
      <c r="E36" s="387"/>
      <c r="F36" s="408"/>
      <c r="G36" s="395"/>
      <c r="H36" s="245" t="s">
        <v>341</v>
      </c>
      <c r="I36" s="156" t="s">
        <v>229</v>
      </c>
      <c r="J36" s="244" t="s">
        <v>274</v>
      </c>
      <c r="K36" s="31"/>
      <c r="L36" s="257"/>
      <c r="M36" s="133"/>
      <c r="N36" s="257"/>
      <c r="O36" s="133"/>
      <c r="P36" s="307"/>
      <c r="Q36" s="255"/>
      <c r="R36" s="243"/>
    </row>
    <row r="37" spans="1:18" s="249" customFormat="1" ht="153" customHeight="1" x14ac:dyDescent="0.2">
      <c r="A37" s="386"/>
      <c r="B37" s="395"/>
      <c r="C37" s="395"/>
      <c r="D37" s="245"/>
      <c r="E37" s="387"/>
      <c r="F37" s="408"/>
      <c r="G37" s="395"/>
      <c r="H37" s="245" t="s">
        <v>342</v>
      </c>
      <c r="I37" s="243"/>
      <c r="J37" s="244" t="s">
        <v>229</v>
      </c>
      <c r="K37" s="31"/>
      <c r="L37" s="156"/>
      <c r="M37" s="156"/>
      <c r="N37" s="156"/>
      <c r="O37" s="156"/>
      <c r="P37" s="168"/>
      <c r="Q37" s="255"/>
      <c r="R37" s="243"/>
    </row>
    <row r="38" spans="1:18" s="249" customFormat="1" ht="90" customHeight="1" x14ac:dyDescent="0.2">
      <c r="A38" s="386"/>
      <c r="B38" s="395"/>
      <c r="C38" s="395"/>
      <c r="D38" s="245"/>
      <c r="E38" s="387"/>
      <c r="F38" s="408"/>
      <c r="G38" s="395"/>
      <c r="H38" s="259" t="s">
        <v>343</v>
      </c>
      <c r="I38" s="156" t="s">
        <v>229</v>
      </c>
      <c r="J38" s="260"/>
      <c r="K38" s="133" t="s">
        <v>344</v>
      </c>
      <c r="L38" s="156" t="s">
        <v>346</v>
      </c>
      <c r="M38" s="156" t="s">
        <v>347</v>
      </c>
      <c r="N38" s="156" t="s">
        <v>346</v>
      </c>
      <c r="O38" s="156" t="s">
        <v>347</v>
      </c>
      <c r="P38" s="156" t="s">
        <v>235</v>
      </c>
      <c r="Q38" s="306"/>
      <c r="R38" s="156"/>
    </row>
    <row r="39" spans="1:18" s="249" customFormat="1" ht="77.25" customHeight="1" x14ac:dyDescent="0.2">
      <c r="A39" s="386"/>
      <c r="B39" s="395"/>
      <c r="C39" s="395"/>
      <c r="D39" s="245" t="s">
        <v>348</v>
      </c>
      <c r="E39" s="387"/>
      <c r="F39" s="408"/>
      <c r="G39" s="395"/>
      <c r="H39" s="156" t="s">
        <v>349</v>
      </c>
      <c r="I39" s="168" t="s">
        <v>229</v>
      </c>
      <c r="J39" s="244"/>
      <c r="K39" s="31" t="s">
        <v>350</v>
      </c>
      <c r="L39" s="156" t="s">
        <v>351</v>
      </c>
      <c r="M39" s="156" t="s">
        <v>352</v>
      </c>
      <c r="N39" s="156" t="s">
        <v>351</v>
      </c>
      <c r="O39" s="156" t="s">
        <v>352</v>
      </c>
      <c r="P39" s="156" t="s">
        <v>235</v>
      </c>
      <c r="Q39" s="255"/>
      <c r="R39" s="243"/>
    </row>
    <row r="40" spans="1:18" s="249" customFormat="1" ht="92.25" customHeight="1" x14ac:dyDescent="0.2">
      <c r="A40" s="386"/>
      <c r="B40" s="395"/>
      <c r="C40" s="395"/>
      <c r="D40" s="245" t="s">
        <v>353</v>
      </c>
      <c r="E40" s="387"/>
      <c r="F40" s="408" t="s">
        <v>354</v>
      </c>
      <c r="G40" s="395"/>
      <c r="H40" s="156" t="s">
        <v>355</v>
      </c>
      <c r="I40" s="168" t="s">
        <v>356</v>
      </c>
      <c r="J40" s="244"/>
      <c r="K40" s="133" t="s">
        <v>357</v>
      </c>
      <c r="L40" s="156" t="s">
        <v>358</v>
      </c>
      <c r="M40" s="156" t="s">
        <v>359</v>
      </c>
      <c r="N40" s="156" t="s">
        <v>358</v>
      </c>
      <c r="O40" s="156" t="s">
        <v>359</v>
      </c>
      <c r="P40" s="168" t="s">
        <v>235</v>
      </c>
      <c r="Q40" s="255"/>
      <c r="R40" s="243"/>
    </row>
    <row r="41" spans="1:18" s="249" customFormat="1" ht="126.75" customHeight="1" x14ac:dyDescent="0.2">
      <c r="A41" s="386"/>
      <c r="B41" s="395"/>
      <c r="C41" s="395"/>
      <c r="D41" s="245" t="s">
        <v>360</v>
      </c>
      <c r="E41" s="387"/>
      <c r="F41" s="408"/>
      <c r="G41" s="395"/>
      <c r="H41" s="261" t="s">
        <v>361</v>
      </c>
      <c r="I41" s="168" t="s">
        <v>356</v>
      </c>
      <c r="J41" s="156"/>
      <c r="K41" s="156" t="s">
        <v>362</v>
      </c>
      <c r="L41" s="156" t="s">
        <v>363</v>
      </c>
      <c r="M41" s="156" t="s">
        <v>364</v>
      </c>
      <c r="N41" s="156" t="s">
        <v>363</v>
      </c>
      <c r="O41" s="156" t="s">
        <v>364</v>
      </c>
      <c r="P41" s="168" t="s">
        <v>235</v>
      </c>
      <c r="Q41" s="306">
        <v>44742</v>
      </c>
      <c r="R41" s="243"/>
    </row>
    <row r="42" spans="1:18" s="249" customFormat="1" ht="128.25" customHeight="1" x14ac:dyDescent="0.2">
      <c r="A42" s="386"/>
      <c r="B42" s="395"/>
      <c r="C42" s="395"/>
      <c r="D42" s="245"/>
      <c r="E42" s="387"/>
      <c r="F42" s="387" t="s">
        <v>365</v>
      </c>
      <c r="G42" s="395"/>
      <c r="H42" s="31" t="s">
        <v>366</v>
      </c>
      <c r="I42" s="168" t="s">
        <v>229</v>
      </c>
      <c r="J42" s="244"/>
      <c r="K42" s="31" t="s">
        <v>367</v>
      </c>
      <c r="L42" s="156" t="s">
        <v>371</v>
      </c>
      <c r="M42" s="156" t="s">
        <v>372</v>
      </c>
      <c r="N42" s="156" t="s">
        <v>371</v>
      </c>
      <c r="O42" s="156" t="s">
        <v>372</v>
      </c>
      <c r="P42" s="168" t="s">
        <v>235</v>
      </c>
      <c r="Q42" s="306">
        <v>44742</v>
      </c>
      <c r="R42" s="243"/>
    </row>
    <row r="43" spans="1:18" s="249" customFormat="1" ht="96" customHeight="1" x14ac:dyDescent="0.2">
      <c r="A43" s="386"/>
      <c r="B43" s="395"/>
      <c r="C43" s="395"/>
      <c r="D43" s="245"/>
      <c r="E43" s="387"/>
      <c r="F43" s="387"/>
      <c r="G43" s="395"/>
      <c r="H43" s="31" t="s">
        <v>373</v>
      </c>
      <c r="I43" s="168" t="s">
        <v>229</v>
      </c>
      <c r="J43" s="244"/>
      <c r="K43" s="31" t="s">
        <v>374</v>
      </c>
      <c r="L43" s="156" t="s">
        <v>375</v>
      </c>
      <c r="M43" s="156" t="s">
        <v>376</v>
      </c>
      <c r="N43" s="156" t="s">
        <v>375</v>
      </c>
      <c r="O43" s="156" t="s">
        <v>376</v>
      </c>
      <c r="P43" s="168" t="s">
        <v>235</v>
      </c>
      <c r="Q43" s="306">
        <v>44742</v>
      </c>
      <c r="R43" s="243"/>
    </row>
    <row r="44" spans="1:18" ht="85.5" customHeight="1" x14ac:dyDescent="0.2">
      <c r="A44" s="386"/>
      <c r="B44" s="395"/>
      <c r="C44" s="395"/>
      <c r="D44" s="281"/>
      <c r="E44" s="387"/>
      <c r="F44" s="387"/>
      <c r="G44" s="395"/>
      <c r="H44" s="282" t="s">
        <v>377</v>
      </c>
      <c r="I44" s="287" t="s">
        <v>229</v>
      </c>
      <c r="J44" s="115"/>
      <c r="K44" s="6" t="s">
        <v>378</v>
      </c>
      <c r="L44" s="294" t="s">
        <v>380</v>
      </c>
      <c r="M44" s="294" t="s">
        <v>381</v>
      </c>
      <c r="N44" s="294" t="s">
        <v>380</v>
      </c>
      <c r="O44" s="294" t="s">
        <v>381</v>
      </c>
      <c r="P44" s="294" t="s">
        <v>235</v>
      </c>
      <c r="Q44" s="195">
        <v>44742</v>
      </c>
      <c r="R44" s="39"/>
    </row>
    <row r="45" spans="1:18" ht="80.25" customHeight="1" x14ac:dyDescent="0.2">
      <c r="A45" s="386"/>
      <c r="B45" s="395"/>
      <c r="C45" s="395"/>
      <c r="D45" s="281"/>
      <c r="E45" s="387"/>
      <c r="F45" s="387"/>
      <c r="G45" s="395"/>
      <c r="H45" s="282" t="s">
        <v>382</v>
      </c>
      <c r="I45" s="287" t="s">
        <v>229</v>
      </c>
      <c r="J45" s="115"/>
      <c r="K45" s="44" t="s">
        <v>383</v>
      </c>
      <c r="L45" s="294" t="s">
        <v>385</v>
      </c>
      <c r="M45" s="294" t="s">
        <v>386</v>
      </c>
      <c r="N45" s="294" t="s">
        <v>385</v>
      </c>
      <c r="O45" s="294" t="s">
        <v>386</v>
      </c>
      <c r="P45" s="294" t="s">
        <v>387</v>
      </c>
      <c r="Q45" s="195">
        <v>44742</v>
      </c>
      <c r="R45" s="39"/>
    </row>
    <row r="46" spans="1:18" ht="130.5" customHeight="1" x14ac:dyDescent="0.2">
      <c r="A46" s="386"/>
      <c r="B46" s="395"/>
      <c r="C46" s="395"/>
      <c r="D46" s="281" t="s">
        <v>388</v>
      </c>
      <c r="E46" s="387"/>
      <c r="F46" s="387"/>
      <c r="G46" s="395"/>
      <c r="H46" s="282" t="s">
        <v>389</v>
      </c>
      <c r="I46" s="287" t="s">
        <v>229</v>
      </c>
      <c r="J46" s="115"/>
      <c r="K46" s="44" t="s">
        <v>390</v>
      </c>
      <c r="L46" s="294" t="s">
        <v>391</v>
      </c>
      <c r="M46" s="294" t="s">
        <v>392</v>
      </c>
      <c r="N46" s="294" t="s">
        <v>391</v>
      </c>
      <c r="O46" s="294" t="s">
        <v>392</v>
      </c>
      <c r="P46" s="294" t="s">
        <v>387</v>
      </c>
      <c r="Q46" s="195">
        <v>44742</v>
      </c>
      <c r="R46" s="39"/>
    </row>
    <row r="47" spans="1:18" ht="68.25" customHeight="1" x14ac:dyDescent="0.2">
      <c r="A47" s="386"/>
      <c r="B47" s="395"/>
      <c r="C47" s="395"/>
      <c r="D47" s="281"/>
      <c r="E47" s="387"/>
      <c r="F47" s="280"/>
      <c r="G47" s="395"/>
      <c r="H47" s="282" t="s">
        <v>393</v>
      </c>
      <c r="I47" s="287" t="s">
        <v>229</v>
      </c>
      <c r="J47" s="115"/>
      <c r="K47" s="44" t="s">
        <v>394</v>
      </c>
      <c r="L47" s="294" t="s">
        <v>391</v>
      </c>
      <c r="M47" s="294" t="s">
        <v>395</v>
      </c>
      <c r="N47" s="294" t="s">
        <v>391</v>
      </c>
      <c r="O47" s="294" t="s">
        <v>395</v>
      </c>
      <c r="P47" s="294" t="s">
        <v>387</v>
      </c>
      <c r="Q47" s="195">
        <v>44742</v>
      </c>
      <c r="R47" s="39"/>
    </row>
    <row r="48" spans="1:18" ht="68.25" customHeight="1" x14ac:dyDescent="0.2">
      <c r="A48" s="386"/>
      <c r="B48" s="395"/>
      <c r="C48" s="395"/>
      <c r="D48" s="281"/>
      <c r="E48" s="387"/>
      <c r="F48" s="280"/>
      <c r="G48" s="395"/>
      <c r="H48" s="395" t="s">
        <v>396</v>
      </c>
      <c r="I48" s="287" t="s">
        <v>229</v>
      </c>
      <c r="J48" s="115"/>
      <c r="K48" s="44" t="s">
        <v>397</v>
      </c>
      <c r="L48" s="294" t="s">
        <v>398</v>
      </c>
      <c r="M48" s="294" t="s">
        <v>399</v>
      </c>
      <c r="N48" s="294" t="s">
        <v>398</v>
      </c>
      <c r="O48" s="294" t="s">
        <v>399</v>
      </c>
      <c r="P48" s="294" t="s">
        <v>387</v>
      </c>
      <c r="Q48" s="41"/>
      <c r="R48" s="39"/>
    </row>
    <row r="49" spans="1:18" ht="68.25" customHeight="1" x14ac:dyDescent="0.2">
      <c r="A49" s="386"/>
      <c r="B49" s="395"/>
      <c r="C49" s="395"/>
      <c r="D49" s="281"/>
      <c r="E49" s="387"/>
      <c r="F49" s="280"/>
      <c r="G49" s="395"/>
      <c r="H49" s="396"/>
      <c r="I49" s="287" t="s">
        <v>229</v>
      </c>
      <c r="J49" s="115"/>
      <c r="K49" s="44" t="s">
        <v>400</v>
      </c>
      <c r="L49" s="294" t="s">
        <v>401</v>
      </c>
      <c r="M49" s="294" t="s">
        <v>402</v>
      </c>
      <c r="N49" s="294" t="s">
        <v>401</v>
      </c>
      <c r="O49" s="294" t="s">
        <v>402</v>
      </c>
      <c r="P49" s="294" t="s">
        <v>387</v>
      </c>
      <c r="Q49" s="41"/>
      <c r="R49" s="39"/>
    </row>
    <row r="50" spans="1:18" ht="68.25" customHeight="1" x14ac:dyDescent="0.2">
      <c r="A50" s="386"/>
      <c r="B50" s="395"/>
      <c r="C50" s="395"/>
      <c r="D50" s="281"/>
      <c r="E50" s="387"/>
      <c r="F50" s="280"/>
      <c r="G50" s="395"/>
      <c r="H50" s="396"/>
      <c r="I50" s="287" t="s">
        <v>229</v>
      </c>
      <c r="J50" s="115"/>
      <c r="K50" s="44" t="s">
        <v>403</v>
      </c>
      <c r="L50" s="294" t="s">
        <v>404</v>
      </c>
      <c r="M50" s="294" t="s">
        <v>405</v>
      </c>
      <c r="N50" s="294" t="s">
        <v>404</v>
      </c>
      <c r="O50" s="294" t="s">
        <v>405</v>
      </c>
      <c r="P50" s="294" t="s">
        <v>387</v>
      </c>
      <c r="Q50" s="41"/>
      <c r="R50" s="39"/>
    </row>
    <row r="51" spans="1:18" ht="68.25" customHeight="1" x14ac:dyDescent="0.2">
      <c r="A51" s="386"/>
      <c r="B51" s="395"/>
      <c r="C51" s="395"/>
      <c r="D51" s="281"/>
      <c r="E51" s="387"/>
      <c r="F51" s="280"/>
      <c r="G51" s="395"/>
      <c r="H51" s="397"/>
      <c r="I51" s="287" t="s">
        <v>229</v>
      </c>
      <c r="J51" s="115"/>
      <c r="K51" s="44" t="s">
        <v>406</v>
      </c>
      <c r="L51" s="294" t="s">
        <v>407</v>
      </c>
      <c r="M51" s="294" t="s">
        <v>408</v>
      </c>
      <c r="N51" s="294" t="s">
        <v>407</v>
      </c>
      <c r="O51" s="294" t="s">
        <v>408</v>
      </c>
      <c r="P51" s="294" t="s">
        <v>387</v>
      </c>
      <c r="Q51" s="41"/>
      <c r="R51" s="39"/>
    </row>
    <row r="52" spans="1:18" ht="92.25" customHeight="1" x14ac:dyDescent="0.2">
      <c r="A52" s="386"/>
      <c r="B52" s="395"/>
      <c r="C52" s="395"/>
      <c r="D52" s="281"/>
      <c r="E52" s="387"/>
      <c r="F52" s="280"/>
      <c r="G52" s="395"/>
      <c r="H52" s="282" t="s">
        <v>409</v>
      </c>
      <c r="I52" s="287" t="s">
        <v>229</v>
      </c>
      <c r="J52" s="115"/>
      <c r="K52" s="44" t="s">
        <v>410</v>
      </c>
      <c r="L52" s="294" t="s">
        <v>411</v>
      </c>
      <c r="M52" s="294" t="s">
        <v>412</v>
      </c>
      <c r="N52" s="294" t="s">
        <v>411</v>
      </c>
      <c r="O52" s="294" t="s">
        <v>412</v>
      </c>
      <c r="P52" s="294" t="s">
        <v>387</v>
      </c>
      <c r="Q52" s="195">
        <v>44742</v>
      </c>
      <c r="R52" s="39"/>
    </row>
    <row r="53" spans="1:18" ht="67.5" customHeight="1" x14ac:dyDescent="0.2">
      <c r="A53" s="386"/>
      <c r="B53" s="395"/>
      <c r="C53" s="395"/>
      <c r="D53" s="281" t="s">
        <v>413</v>
      </c>
      <c r="E53" s="387"/>
      <c r="F53" s="299" t="s">
        <v>414</v>
      </c>
      <c r="G53" s="395"/>
      <c r="H53" s="282"/>
      <c r="I53" s="39"/>
      <c r="J53" s="115"/>
      <c r="K53" s="39"/>
      <c r="L53" s="39"/>
      <c r="M53" s="39"/>
      <c r="N53" s="39"/>
      <c r="O53" s="39"/>
      <c r="P53" s="116"/>
      <c r="Q53" s="41"/>
      <c r="R53" s="39"/>
    </row>
    <row r="54" spans="1:18" ht="63" customHeight="1" x14ac:dyDescent="0.2">
      <c r="A54" s="406">
        <v>4</v>
      </c>
      <c r="B54" s="432" t="s">
        <v>415</v>
      </c>
      <c r="C54" s="388" t="s">
        <v>416</v>
      </c>
      <c r="D54" s="281" t="s">
        <v>281</v>
      </c>
      <c r="E54" s="388" t="s">
        <v>417</v>
      </c>
      <c r="F54" s="281" t="s">
        <v>418</v>
      </c>
      <c r="G54" s="407" t="s">
        <v>419</v>
      </c>
      <c r="H54" s="31" t="s">
        <v>420</v>
      </c>
      <c r="I54" s="39"/>
      <c r="J54" s="115" t="s">
        <v>229</v>
      </c>
      <c r="K54" s="6" t="s">
        <v>421</v>
      </c>
      <c r="L54" s="294" t="s">
        <v>422</v>
      </c>
      <c r="M54" s="294" t="s">
        <v>423</v>
      </c>
      <c r="N54" s="294" t="s">
        <v>422</v>
      </c>
      <c r="O54" s="294" t="s">
        <v>423</v>
      </c>
      <c r="P54" s="287" t="s">
        <v>235</v>
      </c>
      <c r="Q54" s="41"/>
      <c r="R54" s="39"/>
    </row>
    <row r="55" spans="1:18" ht="24" customHeight="1" x14ac:dyDescent="0.2">
      <c r="A55" s="406"/>
      <c r="B55" s="432"/>
      <c r="C55" s="388"/>
      <c r="D55" s="281" t="s">
        <v>286</v>
      </c>
      <c r="E55" s="388"/>
      <c r="F55" s="281" t="s">
        <v>424</v>
      </c>
      <c r="G55" s="407"/>
      <c r="H55" s="283"/>
      <c r="I55" s="39"/>
      <c r="J55" s="115"/>
      <c r="K55" s="39"/>
      <c r="L55" s="39"/>
      <c r="M55" s="39"/>
      <c r="N55" s="39"/>
      <c r="O55" s="39"/>
      <c r="P55" s="116"/>
      <c r="Q55" s="41"/>
      <c r="R55" s="39"/>
    </row>
    <row r="56" spans="1:18" ht="50.25" customHeight="1" x14ac:dyDescent="0.2">
      <c r="A56" s="406"/>
      <c r="B56" s="432"/>
      <c r="C56" s="388"/>
      <c r="D56" s="281" t="s">
        <v>425</v>
      </c>
      <c r="E56" s="388"/>
      <c r="F56" s="281" t="s">
        <v>426</v>
      </c>
      <c r="G56" s="407"/>
      <c r="H56" s="157"/>
      <c r="I56" s="149"/>
      <c r="J56" s="148"/>
      <c r="K56" s="152"/>
      <c r="L56" s="158"/>
      <c r="M56" s="146"/>
      <c r="N56" s="158"/>
      <c r="O56" s="146"/>
      <c r="P56" s="287"/>
      <c r="Q56" s="45"/>
      <c r="R56" s="39"/>
    </row>
    <row r="57" spans="1:18" ht="42" customHeight="1" x14ac:dyDescent="0.2">
      <c r="A57" s="406"/>
      <c r="B57" s="432"/>
      <c r="C57" s="388"/>
      <c r="D57" s="281" t="s">
        <v>428</v>
      </c>
      <c r="E57" s="388"/>
      <c r="F57" s="281" t="s">
        <v>429</v>
      </c>
      <c r="G57" s="407"/>
      <c r="H57" s="283"/>
      <c r="I57" s="39"/>
      <c r="J57" s="115"/>
      <c r="K57" s="39"/>
      <c r="L57" s="39"/>
      <c r="M57" s="39"/>
      <c r="N57" s="39"/>
      <c r="O57" s="39"/>
      <c r="P57" s="116"/>
      <c r="Q57" s="41"/>
      <c r="R57" s="39"/>
    </row>
    <row r="58" spans="1:18" ht="61.5" customHeight="1" x14ac:dyDescent="0.2">
      <c r="A58" s="432"/>
      <c r="B58" s="431"/>
      <c r="C58" s="430"/>
      <c r="D58" s="281"/>
      <c r="E58" s="388"/>
      <c r="F58" s="278"/>
      <c r="G58" s="407"/>
      <c r="H58" s="283" t="s">
        <v>430</v>
      </c>
      <c r="I58" s="287" t="s">
        <v>229</v>
      </c>
      <c r="J58" s="115"/>
      <c r="K58" s="6" t="s">
        <v>431</v>
      </c>
      <c r="L58" s="294" t="s">
        <v>433</v>
      </c>
      <c r="M58" s="294" t="s">
        <v>434</v>
      </c>
      <c r="N58" s="294" t="s">
        <v>433</v>
      </c>
      <c r="O58" s="294" t="s">
        <v>434</v>
      </c>
      <c r="P58" s="287" t="s">
        <v>235</v>
      </c>
      <c r="Q58" s="41" t="s">
        <v>427</v>
      </c>
      <c r="R58" s="39"/>
    </row>
    <row r="59" spans="1:18" s="150" customFormat="1" ht="71.25" customHeight="1" x14ac:dyDescent="0.2">
      <c r="A59" s="432"/>
      <c r="B59" s="431"/>
      <c r="C59" s="430"/>
      <c r="D59" s="282" t="s">
        <v>435</v>
      </c>
      <c r="E59" s="388"/>
      <c r="F59" s="388" t="s">
        <v>436</v>
      </c>
      <c r="G59" s="407"/>
      <c r="H59" s="157"/>
      <c r="I59" s="154"/>
      <c r="J59" s="148"/>
      <c r="K59" s="152"/>
      <c r="L59" s="147"/>
      <c r="M59" s="152"/>
      <c r="N59" s="147"/>
      <c r="O59" s="152"/>
      <c r="P59" s="308"/>
      <c r="Q59" s="151"/>
      <c r="R59" s="149"/>
    </row>
    <row r="60" spans="1:18" ht="72.75" customHeight="1" x14ac:dyDescent="0.2">
      <c r="A60" s="432"/>
      <c r="B60" s="431"/>
      <c r="C60" s="430"/>
      <c r="D60" s="281" t="s">
        <v>333</v>
      </c>
      <c r="E60" s="388"/>
      <c r="F60" s="388"/>
      <c r="G60" s="407"/>
      <c r="H60" s="283" t="s">
        <v>437</v>
      </c>
      <c r="I60" s="287" t="s">
        <v>229</v>
      </c>
      <c r="J60" s="115"/>
      <c r="K60" s="6" t="s">
        <v>438</v>
      </c>
      <c r="L60" s="294" t="s">
        <v>440</v>
      </c>
      <c r="M60" s="294" t="s">
        <v>434</v>
      </c>
      <c r="N60" s="294" t="s">
        <v>440</v>
      </c>
      <c r="O60" s="294" t="s">
        <v>434</v>
      </c>
      <c r="P60" s="287" t="s">
        <v>235</v>
      </c>
      <c r="Q60" s="195">
        <v>44742</v>
      </c>
      <c r="R60" s="39"/>
    </row>
    <row r="61" spans="1:18" ht="50.25" customHeight="1" x14ac:dyDescent="0.2">
      <c r="A61" s="432"/>
      <c r="B61" s="431"/>
      <c r="C61" s="430"/>
      <c r="D61" s="281" t="s">
        <v>441</v>
      </c>
      <c r="E61" s="388"/>
      <c r="F61" s="388" t="s">
        <v>442</v>
      </c>
      <c r="G61" s="407"/>
      <c r="H61" s="283" t="s">
        <v>443</v>
      </c>
      <c r="I61" s="287" t="s">
        <v>229</v>
      </c>
      <c r="J61" s="115"/>
      <c r="K61" s="282" t="s">
        <v>444</v>
      </c>
      <c r="L61" s="294" t="s">
        <v>445</v>
      </c>
      <c r="M61" s="294" t="s">
        <v>446</v>
      </c>
      <c r="N61" s="294" t="s">
        <v>445</v>
      </c>
      <c r="O61" s="294" t="s">
        <v>446</v>
      </c>
      <c r="P61" s="287" t="s">
        <v>447</v>
      </c>
      <c r="Q61" s="195">
        <v>44742</v>
      </c>
      <c r="R61" s="39"/>
    </row>
    <row r="62" spans="1:18" ht="67.5" customHeight="1" x14ac:dyDescent="0.2">
      <c r="A62" s="432"/>
      <c r="B62" s="431"/>
      <c r="C62" s="430"/>
      <c r="D62" s="281" t="s">
        <v>448</v>
      </c>
      <c r="E62" s="388"/>
      <c r="F62" s="388"/>
      <c r="G62" s="407"/>
      <c r="H62" s="129"/>
      <c r="I62" s="159"/>
      <c r="J62" s="160"/>
      <c r="K62" s="161"/>
      <c r="L62" s="162"/>
      <c r="M62" s="162"/>
      <c r="N62" s="162"/>
      <c r="O62" s="162"/>
      <c r="P62" s="309"/>
      <c r="Q62" s="164"/>
      <c r="R62" s="159"/>
    </row>
    <row r="63" spans="1:18" s="126" customFormat="1" ht="70.5" customHeight="1" x14ac:dyDescent="0.2">
      <c r="A63" s="432"/>
      <c r="B63" s="431"/>
      <c r="C63" s="430"/>
      <c r="D63" s="291" t="s">
        <v>449</v>
      </c>
      <c r="E63" s="388"/>
      <c r="F63" s="423" t="s">
        <v>442</v>
      </c>
      <c r="G63" s="407"/>
      <c r="H63" s="166"/>
      <c r="I63" s="159"/>
      <c r="J63" s="160"/>
      <c r="K63" s="162"/>
      <c r="L63" s="159"/>
      <c r="M63" s="159"/>
      <c r="N63" s="159"/>
      <c r="O63" s="159"/>
      <c r="P63" s="309"/>
      <c r="Q63" s="164"/>
      <c r="R63" s="159"/>
    </row>
    <row r="64" spans="1:18" s="126" customFormat="1" ht="33.75" customHeight="1" x14ac:dyDescent="0.2">
      <c r="A64" s="432"/>
      <c r="B64" s="431"/>
      <c r="C64" s="430"/>
      <c r="D64" s="291" t="s">
        <v>450</v>
      </c>
      <c r="E64" s="388"/>
      <c r="F64" s="423"/>
      <c r="G64" s="407"/>
      <c r="H64" s="166"/>
      <c r="I64" s="159"/>
      <c r="J64" s="160"/>
      <c r="K64" s="159"/>
      <c r="L64" s="159"/>
      <c r="M64" s="159"/>
      <c r="N64" s="159"/>
      <c r="O64" s="159"/>
      <c r="P64" s="309"/>
      <c r="Q64" s="164"/>
      <c r="R64" s="159"/>
    </row>
    <row r="65" spans="1:18" s="150" customFormat="1" ht="57.75" customHeight="1" x14ac:dyDescent="0.2">
      <c r="A65" s="432"/>
      <c r="B65" s="431"/>
      <c r="C65" s="430"/>
      <c r="D65" s="282" t="s">
        <v>451</v>
      </c>
      <c r="E65" s="388"/>
      <c r="F65" s="388" t="s">
        <v>452</v>
      </c>
      <c r="G65" s="407"/>
      <c r="H65" s="157"/>
      <c r="I65" s="154"/>
      <c r="J65" s="148"/>
      <c r="K65" s="152"/>
      <c r="L65" s="147"/>
      <c r="M65" s="149"/>
      <c r="N65" s="147"/>
      <c r="O65" s="149"/>
      <c r="P65" s="154"/>
      <c r="Q65" s="151"/>
      <c r="R65" s="149"/>
    </row>
    <row r="66" spans="1:18" ht="24" customHeight="1" x14ac:dyDescent="0.2">
      <c r="A66" s="432"/>
      <c r="B66" s="431"/>
      <c r="C66" s="430"/>
      <c r="D66" s="281" t="s">
        <v>453</v>
      </c>
      <c r="E66" s="388"/>
      <c r="F66" s="388"/>
      <c r="G66" s="407"/>
      <c r="H66" s="283"/>
      <c r="I66" s="287"/>
      <c r="J66" s="115"/>
      <c r="K66" s="5"/>
      <c r="L66" s="294"/>
      <c r="M66" s="294"/>
      <c r="N66" s="294"/>
      <c r="O66" s="294"/>
      <c r="P66" s="287"/>
      <c r="Q66" s="41"/>
      <c r="R66" s="39"/>
    </row>
    <row r="67" spans="1:18" s="126" customFormat="1" ht="24" customHeight="1" x14ac:dyDescent="0.2">
      <c r="A67" s="432"/>
      <c r="B67" s="431"/>
      <c r="C67" s="430"/>
      <c r="D67" s="291" t="s">
        <v>454</v>
      </c>
      <c r="E67" s="388"/>
      <c r="F67" s="423"/>
      <c r="G67" s="407"/>
      <c r="H67" s="166"/>
      <c r="I67" s="159"/>
      <c r="J67" s="160"/>
      <c r="K67" s="159"/>
      <c r="L67" s="159"/>
      <c r="M67" s="159"/>
      <c r="N67" s="159"/>
      <c r="O67" s="159"/>
      <c r="P67" s="309"/>
      <c r="Q67" s="164"/>
      <c r="R67" s="159"/>
    </row>
    <row r="68" spans="1:18" s="126" customFormat="1" ht="29.25" customHeight="1" x14ac:dyDescent="0.2">
      <c r="A68" s="432"/>
      <c r="B68" s="431"/>
      <c r="C68" s="430"/>
      <c r="D68" s="291" t="s">
        <v>455</v>
      </c>
      <c r="E68" s="388"/>
      <c r="F68" s="423"/>
      <c r="G68" s="407"/>
      <c r="H68" s="166"/>
      <c r="I68" s="159"/>
      <c r="J68" s="160"/>
      <c r="K68" s="159"/>
      <c r="L68" s="159"/>
      <c r="M68" s="159"/>
      <c r="N68" s="159"/>
      <c r="O68" s="159"/>
      <c r="P68" s="309"/>
      <c r="Q68" s="164"/>
      <c r="R68" s="159"/>
    </row>
    <row r="69" spans="1:18" s="126" customFormat="1" ht="102.75" customHeight="1" x14ac:dyDescent="0.2">
      <c r="A69" s="406">
        <v>6</v>
      </c>
      <c r="B69" s="432" t="s">
        <v>456</v>
      </c>
      <c r="C69" s="388" t="s">
        <v>457</v>
      </c>
      <c r="D69" s="388" t="s">
        <v>441</v>
      </c>
      <c r="E69" s="389" t="s">
        <v>458</v>
      </c>
      <c r="F69" s="291" t="s">
        <v>459</v>
      </c>
      <c r="G69" s="407" t="s">
        <v>460</v>
      </c>
      <c r="H69" s="167" t="s">
        <v>461</v>
      </c>
      <c r="I69" s="159"/>
      <c r="J69" s="168" t="s">
        <v>229</v>
      </c>
      <c r="K69" s="161" t="s">
        <v>462</v>
      </c>
      <c r="L69" s="162" t="s">
        <v>465</v>
      </c>
      <c r="M69" s="162" t="s">
        <v>466</v>
      </c>
      <c r="N69" s="162" t="s">
        <v>465</v>
      </c>
      <c r="O69" s="162" t="s">
        <v>466</v>
      </c>
      <c r="P69" s="309" t="s">
        <v>235</v>
      </c>
      <c r="Q69" s="164" t="s">
        <v>467</v>
      </c>
      <c r="R69" s="159"/>
    </row>
    <row r="70" spans="1:18" ht="96.75" customHeight="1" x14ac:dyDescent="0.2">
      <c r="A70" s="406"/>
      <c r="B70" s="432"/>
      <c r="C70" s="388"/>
      <c r="D70" s="388"/>
      <c r="E70" s="389"/>
      <c r="F70" s="281" t="s">
        <v>468</v>
      </c>
      <c r="G70" s="407"/>
      <c r="H70" s="166" t="s">
        <v>469</v>
      </c>
      <c r="I70" s="159" t="s">
        <v>356</v>
      </c>
      <c r="J70" s="160"/>
      <c r="K70" s="162" t="s">
        <v>470</v>
      </c>
      <c r="L70" s="162" t="s">
        <v>472</v>
      </c>
      <c r="M70" s="162" t="s">
        <v>473</v>
      </c>
      <c r="N70" s="162" t="s">
        <v>472</v>
      </c>
      <c r="O70" s="162" t="s">
        <v>473</v>
      </c>
      <c r="P70" s="309" t="s">
        <v>235</v>
      </c>
      <c r="Q70" s="164"/>
      <c r="R70" s="159"/>
    </row>
    <row r="71" spans="1:18" ht="93" customHeight="1" x14ac:dyDescent="0.2">
      <c r="A71" s="406"/>
      <c r="B71" s="432"/>
      <c r="C71" s="388"/>
      <c r="D71" s="388" t="s">
        <v>276</v>
      </c>
      <c r="E71" s="389"/>
      <c r="F71" s="281" t="s">
        <v>474</v>
      </c>
      <c r="G71" s="407"/>
      <c r="H71" s="124" t="s">
        <v>475</v>
      </c>
      <c r="I71" s="240" t="s">
        <v>229</v>
      </c>
      <c r="J71" s="239" t="s">
        <v>21</v>
      </c>
      <c r="K71" s="241" t="s">
        <v>476</v>
      </c>
      <c r="L71" s="241" t="s">
        <v>479</v>
      </c>
      <c r="M71" s="241" t="s">
        <v>480</v>
      </c>
      <c r="N71" s="241" t="s">
        <v>479</v>
      </c>
      <c r="O71" s="241" t="s">
        <v>480</v>
      </c>
      <c r="P71" s="310" t="s">
        <v>280</v>
      </c>
      <c r="Q71" s="238" t="s">
        <v>481</v>
      </c>
      <c r="R71" s="39"/>
    </row>
    <row r="72" spans="1:18" ht="24" customHeight="1" x14ac:dyDescent="0.2">
      <c r="A72" s="406"/>
      <c r="B72" s="432"/>
      <c r="C72" s="388"/>
      <c r="D72" s="388"/>
      <c r="E72" s="389"/>
      <c r="F72" s="281" t="s">
        <v>482</v>
      </c>
      <c r="G72" s="407"/>
      <c r="H72" s="283"/>
      <c r="I72" s="39"/>
      <c r="J72" s="115"/>
      <c r="K72" s="39"/>
      <c r="L72" s="39"/>
      <c r="M72" s="39"/>
      <c r="N72" s="39"/>
      <c r="O72" s="39"/>
      <c r="P72" s="116"/>
      <c r="Q72" s="41"/>
      <c r="R72" s="39"/>
    </row>
    <row r="73" spans="1:18" ht="24" customHeight="1" x14ac:dyDescent="0.2">
      <c r="A73" s="406"/>
      <c r="B73" s="432"/>
      <c r="C73" s="388"/>
      <c r="D73" s="388" t="s">
        <v>340</v>
      </c>
      <c r="E73" s="389"/>
      <c r="F73" s="281" t="s">
        <v>483</v>
      </c>
      <c r="G73" s="407"/>
      <c r="H73" s="283"/>
      <c r="I73" s="39"/>
      <c r="J73" s="115"/>
      <c r="K73" s="39"/>
      <c r="L73" s="39"/>
      <c r="M73" s="39"/>
      <c r="N73" s="39"/>
      <c r="O73" s="39"/>
      <c r="P73" s="116"/>
      <c r="Q73" s="41"/>
      <c r="R73" s="39"/>
    </row>
    <row r="74" spans="1:18" ht="24" customHeight="1" x14ac:dyDescent="0.2">
      <c r="A74" s="406"/>
      <c r="B74" s="432"/>
      <c r="C74" s="388"/>
      <c r="D74" s="388"/>
      <c r="E74" s="389"/>
      <c r="F74" s="207"/>
      <c r="G74" s="407"/>
      <c r="H74" s="283" t="s">
        <v>484</v>
      </c>
      <c r="I74" s="287" t="s">
        <v>229</v>
      </c>
      <c r="J74" s="115"/>
      <c r="K74" s="6"/>
      <c r="L74" s="294"/>
      <c r="M74" s="294"/>
      <c r="N74" s="294"/>
      <c r="O74" s="294"/>
      <c r="P74" s="294"/>
      <c r="Q74" s="41"/>
      <c r="R74" s="39"/>
    </row>
    <row r="75" spans="1:18" ht="87.75" customHeight="1" x14ac:dyDescent="0.2">
      <c r="A75" s="406"/>
      <c r="B75" s="432"/>
      <c r="C75" s="388"/>
      <c r="D75" s="388"/>
      <c r="E75" s="389"/>
      <c r="F75" s="281" t="s">
        <v>485</v>
      </c>
      <c r="G75" s="407"/>
      <c r="H75" s="283"/>
      <c r="I75" s="287"/>
      <c r="J75" s="115"/>
      <c r="K75" s="5"/>
      <c r="L75" s="48"/>
      <c r="M75" s="294"/>
      <c r="N75" s="48"/>
      <c r="O75" s="294"/>
      <c r="P75" s="117"/>
      <c r="Q75" s="49"/>
      <c r="R75" s="39"/>
    </row>
    <row r="76" spans="1:18" ht="85.5" customHeight="1" x14ac:dyDescent="0.2">
      <c r="A76" s="406"/>
      <c r="B76" s="432"/>
      <c r="C76" s="388"/>
      <c r="D76" s="388" t="s">
        <v>333</v>
      </c>
      <c r="E76" s="389"/>
      <c r="F76" s="281" t="s">
        <v>486</v>
      </c>
      <c r="G76" s="407"/>
      <c r="H76" s="395"/>
      <c r="I76" s="386"/>
      <c r="J76" s="440"/>
      <c r="K76" s="391"/>
      <c r="L76" s="419"/>
      <c r="M76" s="395"/>
      <c r="N76" s="419"/>
      <c r="O76" s="395"/>
      <c r="P76" s="439"/>
      <c r="Q76" s="420"/>
      <c r="R76" s="419"/>
    </row>
    <row r="77" spans="1:18" ht="24" customHeight="1" x14ac:dyDescent="0.2">
      <c r="A77" s="406"/>
      <c r="B77" s="432"/>
      <c r="C77" s="388"/>
      <c r="D77" s="388"/>
      <c r="E77" s="389"/>
      <c r="F77" s="278" t="s">
        <v>487</v>
      </c>
      <c r="G77" s="407"/>
      <c r="H77" s="395"/>
      <c r="I77" s="386"/>
      <c r="J77" s="440"/>
      <c r="K77" s="391"/>
      <c r="L77" s="419"/>
      <c r="M77" s="397"/>
      <c r="N77" s="419"/>
      <c r="O77" s="395"/>
      <c r="P77" s="439"/>
      <c r="Q77" s="420"/>
      <c r="R77" s="419"/>
    </row>
    <row r="78" spans="1:18" ht="50.25" customHeight="1" x14ac:dyDescent="0.2">
      <c r="A78" s="406"/>
      <c r="B78" s="432"/>
      <c r="C78" s="388"/>
      <c r="D78" s="281" t="s">
        <v>448</v>
      </c>
      <c r="E78" s="389"/>
      <c r="F78" s="281" t="s">
        <v>488</v>
      </c>
      <c r="G78" s="407"/>
      <c r="H78" s="283"/>
      <c r="I78" s="287"/>
      <c r="J78" s="115"/>
      <c r="K78" s="6"/>
      <c r="L78" s="294"/>
      <c r="M78" s="294"/>
      <c r="N78" s="294"/>
      <c r="O78" s="294"/>
      <c r="P78" s="294"/>
      <c r="Q78" s="41"/>
      <c r="R78" s="39"/>
    </row>
    <row r="79" spans="1:18" ht="50.25" customHeight="1" x14ac:dyDescent="0.2">
      <c r="A79" s="406"/>
      <c r="B79" s="432"/>
      <c r="C79" s="388"/>
      <c r="D79" s="388" t="s">
        <v>489</v>
      </c>
      <c r="E79" s="389"/>
      <c r="F79" s="281" t="s">
        <v>490</v>
      </c>
      <c r="G79" s="407"/>
      <c r="H79" s="283"/>
      <c r="I79" s="39"/>
      <c r="J79" s="115"/>
      <c r="K79" s="39"/>
      <c r="L79" s="39"/>
      <c r="M79" s="39"/>
      <c r="N79" s="39"/>
      <c r="O79" s="39"/>
      <c r="P79" s="116"/>
      <c r="Q79" s="41"/>
      <c r="R79" s="39"/>
    </row>
    <row r="80" spans="1:18" ht="46.5" customHeight="1" x14ac:dyDescent="0.2">
      <c r="A80" s="406"/>
      <c r="B80" s="432"/>
      <c r="C80" s="388"/>
      <c r="D80" s="388"/>
      <c r="E80" s="389"/>
      <c r="F80" s="281" t="s">
        <v>491</v>
      </c>
      <c r="G80" s="429"/>
      <c r="H80" s="283"/>
      <c r="I80" s="39"/>
      <c r="J80" s="115"/>
      <c r="K80" s="39"/>
      <c r="L80" s="39"/>
      <c r="M80" s="39"/>
      <c r="N80" s="39"/>
      <c r="O80" s="39"/>
      <c r="P80" s="116"/>
      <c r="Q80" s="41"/>
      <c r="R80" s="39"/>
    </row>
    <row r="81" spans="1:18" ht="77.25" customHeight="1" x14ac:dyDescent="0.2">
      <c r="A81" s="381">
        <v>7</v>
      </c>
      <c r="B81" s="381" t="s">
        <v>492</v>
      </c>
      <c r="C81" s="383" t="s">
        <v>493</v>
      </c>
      <c r="D81" s="398" t="s">
        <v>628</v>
      </c>
      <c r="E81" s="389" t="s">
        <v>494</v>
      </c>
      <c r="F81" s="324" t="s">
        <v>633</v>
      </c>
      <c r="G81" s="378" t="s">
        <v>496</v>
      </c>
      <c r="H81" s="334"/>
      <c r="I81" s="335"/>
      <c r="J81" s="335"/>
      <c r="K81" s="329"/>
      <c r="L81" s="333"/>
      <c r="M81" s="332"/>
      <c r="N81" s="340"/>
      <c r="O81" s="329"/>
      <c r="P81" s="332"/>
      <c r="Q81" s="341"/>
      <c r="R81" s="329"/>
    </row>
    <row r="82" spans="1:18" ht="77.25" customHeight="1" x14ac:dyDescent="0.2">
      <c r="A82" s="381"/>
      <c r="B82" s="381"/>
      <c r="C82" s="383"/>
      <c r="D82" s="399"/>
      <c r="E82" s="389"/>
      <c r="F82" s="401" t="s">
        <v>495</v>
      </c>
      <c r="G82" s="378"/>
      <c r="H82" s="334" t="s">
        <v>318</v>
      </c>
      <c r="I82" s="335"/>
      <c r="J82" s="335"/>
      <c r="K82" s="329" t="s">
        <v>319</v>
      </c>
      <c r="L82" s="333" t="s">
        <v>629</v>
      </c>
      <c r="M82" s="332"/>
      <c r="N82" s="340" t="s">
        <v>630</v>
      </c>
      <c r="O82" s="329" t="s">
        <v>322</v>
      </c>
      <c r="P82" s="332" t="s">
        <v>280</v>
      </c>
      <c r="Q82" s="341">
        <v>44742</v>
      </c>
      <c r="R82" s="329" t="s">
        <v>631</v>
      </c>
    </row>
    <row r="83" spans="1:18" ht="77.25" customHeight="1" x14ac:dyDescent="0.2">
      <c r="A83" s="381"/>
      <c r="B83" s="381"/>
      <c r="C83" s="383"/>
      <c r="D83" s="400"/>
      <c r="E83" s="389"/>
      <c r="F83" s="402"/>
      <c r="G83" s="378"/>
      <c r="H83" s="337" t="s">
        <v>627</v>
      </c>
      <c r="I83" s="335"/>
      <c r="J83" s="335"/>
      <c r="K83" s="329" t="s">
        <v>625</v>
      </c>
      <c r="L83" s="342">
        <v>0.95</v>
      </c>
      <c r="M83" s="343"/>
      <c r="N83" s="344"/>
      <c r="O83" s="329" t="s">
        <v>530</v>
      </c>
      <c r="P83" s="332" t="s">
        <v>280</v>
      </c>
      <c r="Q83" s="341">
        <v>44742</v>
      </c>
      <c r="R83" s="329" t="s">
        <v>631</v>
      </c>
    </row>
    <row r="84" spans="1:18" ht="77.25" customHeight="1" x14ac:dyDescent="0.2">
      <c r="A84" s="381"/>
      <c r="B84" s="381"/>
      <c r="C84" s="383"/>
      <c r="D84" s="338" t="s">
        <v>333</v>
      </c>
      <c r="E84" s="389"/>
      <c r="F84" s="402"/>
      <c r="G84" s="378"/>
      <c r="H84" s="223"/>
      <c r="I84" s="325"/>
      <c r="J84" s="115"/>
      <c r="K84" s="6"/>
      <c r="L84" s="323"/>
      <c r="M84" s="323"/>
      <c r="N84" s="323"/>
      <c r="O84" s="323"/>
      <c r="P84" s="323"/>
      <c r="Q84" s="195"/>
      <c r="R84" s="39"/>
    </row>
    <row r="85" spans="1:18" ht="42" customHeight="1" x14ac:dyDescent="0.2">
      <c r="A85" s="381"/>
      <c r="B85" s="381"/>
      <c r="C85" s="383"/>
      <c r="D85" s="132" t="s">
        <v>448</v>
      </c>
      <c r="E85" s="389"/>
      <c r="F85" s="403"/>
      <c r="G85" s="378"/>
      <c r="H85" s="223" t="s">
        <v>499</v>
      </c>
      <c r="I85" s="287" t="s">
        <v>229</v>
      </c>
      <c r="J85" s="115"/>
      <c r="K85" s="6" t="s">
        <v>500</v>
      </c>
      <c r="L85" s="294" t="s">
        <v>501</v>
      </c>
      <c r="M85" s="294" t="s">
        <v>502</v>
      </c>
      <c r="N85" s="294" t="s">
        <v>501</v>
      </c>
      <c r="O85" s="294" t="s">
        <v>502</v>
      </c>
      <c r="P85" s="287" t="s">
        <v>280</v>
      </c>
      <c r="Q85" s="195">
        <v>44742</v>
      </c>
      <c r="R85" s="39"/>
    </row>
    <row r="86" spans="1:18" ht="50.25" customHeight="1" x14ac:dyDescent="0.2">
      <c r="A86" s="381"/>
      <c r="B86" s="381"/>
      <c r="C86" s="383"/>
      <c r="D86" s="140"/>
      <c r="E86" s="389"/>
      <c r="F86" s="326" t="s">
        <v>632</v>
      </c>
      <c r="G86" s="378"/>
      <c r="H86" s="223" t="s">
        <v>503</v>
      </c>
      <c r="I86" s="287" t="s">
        <v>229</v>
      </c>
      <c r="J86" s="115"/>
      <c r="K86" s="283" t="s">
        <v>504</v>
      </c>
      <c r="L86" s="120" t="s">
        <v>507</v>
      </c>
      <c r="M86" s="294" t="s">
        <v>508</v>
      </c>
      <c r="N86" s="120" t="s">
        <v>507</v>
      </c>
      <c r="O86" s="294" t="s">
        <v>508</v>
      </c>
      <c r="P86" s="287" t="s">
        <v>235</v>
      </c>
      <c r="Q86" s="195">
        <v>44742</v>
      </c>
      <c r="R86" s="39"/>
    </row>
    <row r="87" spans="1:18" ht="105" customHeight="1" x14ac:dyDescent="0.2">
      <c r="A87" s="381"/>
      <c r="B87" s="381"/>
      <c r="C87" s="383"/>
      <c r="D87" s="132" t="s">
        <v>509</v>
      </c>
      <c r="E87" s="389"/>
      <c r="F87" s="392" t="s">
        <v>510</v>
      </c>
      <c r="G87" s="378"/>
      <c r="H87" s="224" t="s">
        <v>511</v>
      </c>
      <c r="I87" s="51" t="s">
        <v>229</v>
      </c>
      <c r="J87" s="295"/>
      <c r="K87" s="52" t="s">
        <v>512</v>
      </c>
      <c r="L87" s="285" t="s">
        <v>516</v>
      </c>
      <c r="M87" s="285" t="s">
        <v>274</v>
      </c>
      <c r="N87" s="285" t="s">
        <v>516</v>
      </c>
      <c r="O87" s="285" t="s">
        <v>274</v>
      </c>
      <c r="P87" s="279" t="s">
        <v>280</v>
      </c>
      <c r="Q87" s="195">
        <v>44742</v>
      </c>
      <c r="R87" s="39"/>
    </row>
    <row r="88" spans="1:18" ht="105" customHeight="1" x14ac:dyDescent="0.2">
      <c r="A88" s="381"/>
      <c r="B88" s="381"/>
      <c r="C88" s="383"/>
      <c r="D88" s="132"/>
      <c r="E88" s="389"/>
      <c r="F88" s="392"/>
      <c r="G88" s="378"/>
      <c r="H88" s="225" t="s">
        <v>517</v>
      </c>
      <c r="I88" s="122" t="s">
        <v>229</v>
      </c>
      <c r="J88" s="139"/>
      <c r="K88" s="124" t="s">
        <v>518</v>
      </c>
      <c r="L88" s="120" t="s">
        <v>521</v>
      </c>
      <c r="M88" s="120" t="s">
        <v>522</v>
      </c>
      <c r="N88" s="120" t="s">
        <v>521</v>
      </c>
      <c r="O88" s="120" t="s">
        <v>522</v>
      </c>
      <c r="P88" s="122" t="s">
        <v>280</v>
      </c>
      <c r="Q88" s="41"/>
      <c r="R88" s="39"/>
    </row>
    <row r="89" spans="1:18" s="134" customFormat="1" ht="105" customHeight="1" x14ac:dyDescent="0.2">
      <c r="A89" s="382"/>
      <c r="B89" s="382"/>
      <c r="C89" s="384"/>
      <c r="D89" s="136"/>
      <c r="E89" s="390"/>
      <c r="F89" s="393"/>
      <c r="G89" s="379"/>
      <c r="H89" s="124" t="s">
        <v>523</v>
      </c>
      <c r="I89" s="236" t="s">
        <v>229</v>
      </c>
      <c r="J89" s="236" t="s">
        <v>21</v>
      </c>
      <c r="K89" s="237" t="s">
        <v>524</v>
      </c>
      <c r="L89" s="237" t="s">
        <v>525</v>
      </c>
      <c r="M89" s="237" t="s">
        <v>526</v>
      </c>
      <c r="N89" s="237" t="s">
        <v>525</v>
      </c>
      <c r="O89" s="237" t="s">
        <v>526</v>
      </c>
      <c r="P89" s="311" t="s">
        <v>280</v>
      </c>
      <c r="Q89" s="135"/>
      <c r="R89" s="123"/>
    </row>
    <row r="90" spans="1:18" s="126" customFormat="1" ht="105" customHeight="1" x14ac:dyDescent="0.2">
      <c r="A90" s="381"/>
      <c r="B90" s="381"/>
      <c r="C90" s="383"/>
      <c r="D90" s="169"/>
      <c r="E90" s="389"/>
      <c r="F90" s="392"/>
      <c r="G90" s="378"/>
      <c r="H90" s="226" t="s">
        <v>527</v>
      </c>
      <c r="I90" s="130" t="s">
        <v>229</v>
      </c>
      <c r="J90" s="141" t="s">
        <v>21</v>
      </c>
      <c r="K90" s="142" t="s">
        <v>528</v>
      </c>
      <c r="L90" s="143" t="s">
        <v>529</v>
      </c>
      <c r="M90" s="142" t="s">
        <v>530</v>
      </c>
      <c r="N90" s="143" t="s">
        <v>529</v>
      </c>
      <c r="O90" s="142" t="s">
        <v>530</v>
      </c>
      <c r="P90" s="144" t="s">
        <v>280</v>
      </c>
      <c r="Q90" s="314">
        <v>44742</v>
      </c>
      <c r="R90" s="159"/>
    </row>
    <row r="91" spans="1:18" s="126" customFormat="1" ht="59.25" customHeight="1" x14ac:dyDescent="0.2">
      <c r="A91" s="381"/>
      <c r="B91" s="381"/>
      <c r="C91" s="383"/>
      <c r="D91" s="235" t="s">
        <v>531</v>
      </c>
      <c r="E91" s="391"/>
      <c r="F91" s="394"/>
      <c r="G91" s="378"/>
      <c r="H91" s="227" t="s">
        <v>532</v>
      </c>
      <c r="I91" s="213" t="s">
        <v>229</v>
      </c>
      <c r="J91" s="170"/>
      <c r="K91" s="171" t="s">
        <v>533</v>
      </c>
      <c r="L91" s="172" t="s">
        <v>535</v>
      </c>
      <c r="M91" s="171" t="s">
        <v>536</v>
      </c>
      <c r="N91" s="172" t="s">
        <v>535</v>
      </c>
      <c r="O91" s="171" t="s">
        <v>536</v>
      </c>
      <c r="P91" s="173" t="s">
        <v>280</v>
      </c>
      <c r="Q91" s="174"/>
      <c r="R91" s="174"/>
    </row>
    <row r="92" spans="1:18" s="126" customFormat="1" ht="59.25" customHeight="1" x14ac:dyDescent="0.2">
      <c r="A92" s="381"/>
      <c r="B92" s="381"/>
      <c r="C92" s="385"/>
      <c r="D92" s="230"/>
      <c r="E92" s="231"/>
      <c r="F92" s="232"/>
      <c r="G92" s="380"/>
      <c r="H92" s="228"/>
      <c r="I92" s="214"/>
      <c r="J92" s="215"/>
      <c r="K92" s="216"/>
      <c r="L92" s="217"/>
      <c r="M92" s="216"/>
      <c r="N92" s="217"/>
      <c r="O92" s="216"/>
      <c r="P92" s="214"/>
      <c r="Q92" s="304"/>
      <c r="R92" s="304"/>
    </row>
    <row r="93" spans="1:18" ht="87.75" customHeight="1" x14ac:dyDescent="0.2">
      <c r="A93" s="381"/>
      <c r="B93" s="381"/>
      <c r="C93" s="385"/>
      <c r="D93" s="233"/>
      <c r="E93" s="233"/>
      <c r="F93" s="234"/>
      <c r="G93" s="380"/>
      <c r="H93" s="229" t="s">
        <v>537</v>
      </c>
      <c r="I93" s="219" t="s">
        <v>356</v>
      </c>
      <c r="J93" s="220"/>
      <c r="K93" s="171" t="s">
        <v>538</v>
      </c>
      <c r="L93" s="219" t="s">
        <v>539</v>
      </c>
      <c r="M93" s="219" t="s">
        <v>480</v>
      </c>
      <c r="N93" s="219" t="s">
        <v>539</v>
      </c>
      <c r="O93" s="219" t="s">
        <v>480</v>
      </c>
      <c r="P93" s="312" t="s">
        <v>597</v>
      </c>
      <c r="Q93" s="39"/>
      <c r="R93" s="39"/>
    </row>
  </sheetData>
  <mergeCells count="95">
    <mergeCell ref="B1:R1"/>
    <mergeCell ref="B2:R2"/>
    <mergeCell ref="B3:R3"/>
    <mergeCell ref="B4:C4"/>
    <mergeCell ref="B5:G5"/>
    <mergeCell ref="J5:Q5"/>
    <mergeCell ref="L6:L7"/>
    <mergeCell ref="A6:A7"/>
    <mergeCell ref="B6:B7"/>
    <mergeCell ref="C6:C7"/>
    <mergeCell ref="D6:D7"/>
    <mergeCell ref="E6:E7"/>
    <mergeCell ref="F6:F7"/>
    <mergeCell ref="F14:F15"/>
    <mergeCell ref="M6:M7"/>
    <mergeCell ref="N6:Q6"/>
    <mergeCell ref="R6:R7"/>
    <mergeCell ref="A8:A13"/>
    <mergeCell ref="B8:B13"/>
    <mergeCell ref="C8:C13"/>
    <mergeCell ref="D8:D9"/>
    <mergeCell ref="E8:E13"/>
    <mergeCell ref="F8:F9"/>
    <mergeCell ref="G8:G13"/>
    <mergeCell ref="G6:G7"/>
    <mergeCell ref="H6:H7"/>
    <mergeCell ref="I6:I7"/>
    <mergeCell ref="J6:J7"/>
    <mergeCell ref="K6:K7"/>
    <mergeCell ref="A14:A26"/>
    <mergeCell ref="B14:B26"/>
    <mergeCell ref="C14:C26"/>
    <mergeCell ref="D14:D15"/>
    <mergeCell ref="E14:E24"/>
    <mergeCell ref="G14:G26"/>
    <mergeCell ref="H14:H17"/>
    <mergeCell ref="I14:I17"/>
    <mergeCell ref="J14:J17"/>
    <mergeCell ref="H20:H21"/>
    <mergeCell ref="H22:H23"/>
    <mergeCell ref="A27:A53"/>
    <mergeCell ref="B27:B53"/>
    <mergeCell ref="C27:C53"/>
    <mergeCell ref="D27:D28"/>
    <mergeCell ref="E27:E53"/>
    <mergeCell ref="A54:A57"/>
    <mergeCell ref="B54:B57"/>
    <mergeCell ref="C54:C57"/>
    <mergeCell ref="E54:E57"/>
    <mergeCell ref="G54:G57"/>
    <mergeCell ref="G27:G53"/>
    <mergeCell ref="F31:F39"/>
    <mergeCell ref="F40:F41"/>
    <mergeCell ref="F42:F46"/>
    <mergeCell ref="H48:H51"/>
    <mergeCell ref="F27:F29"/>
    <mergeCell ref="A58:A68"/>
    <mergeCell ref="B58:B68"/>
    <mergeCell ref="C58:C68"/>
    <mergeCell ref="E58:E68"/>
    <mergeCell ref="G58:G68"/>
    <mergeCell ref="F59:F60"/>
    <mergeCell ref="F61:F62"/>
    <mergeCell ref="F63:F64"/>
    <mergeCell ref="F65:F66"/>
    <mergeCell ref="F67:F68"/>
    <mergeCell ref="A69:A80"/>
    <mergeCell ref="B69:B80"/>
    <mergeCell ref="C69:C80"/>
    <mergeCell ref="D69:D70"/>
    <mergeCell ref="E69:E80"/>
    <mergeCell ref="D71:D72"/>
    <mergeCell ref="D73:D75"/>
    <mergeCell ref="D76:D77"/>
    <mergeCell ref="Q76:Q77"/>
    <mergeCell ref="R76:R77"/>
    <mergeCell ref="D79:D80"/>
    <mergeCell ref="H76:H77"/>
    <mergeCell ref="I76:I77"/>
    <mergeCell ref="J76:J77"/>
    <mergeCell ref="K76:K77"/>
    <mergeCell ref="L76:L77"/>
    <mergeCell ref="M76:M77"/>
    <mergeCell ref="G69:G80"/>
    <mergeCell ref="G81:G93"/>
    <mergeCell ref="F87:F91"/>
    <mergeCell ref="N76:N77"/>
    <mergeCell ref="O76:O77"/>
    <mergeCell ref="P76:P77"/>
    <mergeCell ref="F82:F85"/>
    <mergeCell ref="A81:A93"/>
    <mergeCell ref="B81:B93"/>
    <mergeCell ref="C81:C93"/>
    <mergeCell ref="E81:E91"/>
    <mergeCell ref="D81:D83"/>
  </mergeCells>
  <hyperlinks>
    <hyperlink ref="N82" r:id="rId1" display="ADQUISICIÒN DE BYS\PLAN ANUAL DE ADQUISICIONES Y GESTION CONTRACTUAL\seguimiento ejecución contractual.xlsx"/>
  </hyperlinks>
  <pageMargins left="0.7" right="0.7" top="0.75" bottom="0.75" header="0.3" footer="0.3"/>
  <pageSetup orientation="portrait" horizontalDpi="300" verticalDpi="300"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93"/>
  <sheetViews>
    <sheetView zoomScale="60" zoomScaleNormal="60" workbookViewId="0">
      <pane xSplit="3" ySplit="7" topLeftCell="D81" activePane="bottomRight" state="frozen"/>
      <selection pane="topRight" activeCell="D1" sqref="D1"/>
      <selection pane="bottomLeft" activeCell="A8" sqref="A8"/>
      <selection pane="bottomRight" activeCell="F86" sqref="F86"/>
    </sheetView>
  </sheetViews>
  <sheetFormatPr baseColWidth="10" defaultColWidth="11.42578125" defaultRowHeight="24" customHeight="1" x14ac:dyDescent="0.2"/>
  <cols>
    <col min="1" max="1" width="20" style="20" customWidth="1"/>
    <col min="2" max="2" width="25.140625" style="20" customWidth="1"/>
    <col min="3" max="3" width="50.42578125" style="20" customWidth="1"/>
    <col min="4" max="4" width="63.5703125" style="54" customWidth="1"/>
    <col min="5" max="5" width="34.85546875" style="54" customWidth="1"/>
    <col min="6" max="6" width="52.140625" style="55" customWidth="1"/>
    <col min="7" max="7" width="46.140625" style="20" customWidth="1"/>
    <col min="8" max="8" width="25.5703125" style="20" customWidth="1"/>
    <col min="9" max="9" width="21" style="20" customWidth="1"/>
    <col min="10" max="10" width="26" style="54" customWidth="1"/>
    <col min="11" max="11" width="50.85546875" style="20" customWidth="1"/>
    <col min="12" max="12" width="20.5703125" style="20" customWidth="1"/>
    <col min="13" max="14" width="26" style="20" customWidth="1"/>
    <col min="15" max="16" width="18.7109375" style="20" customWidth="1"/>
    <col min="17" max="17" width="24.140625" style="20" customWidth="1"/>
    <col min="18" max="18" width="26.140625" style="20" customWidth="1"/>
    <col min="19" max="19" width="17.28515625" style="20" customWidth="1"/>
    <col min="20" max="16384" width="11.42578125" style="20"/>
  </cols>
  <sheetData>
    <row r="1" spans="1:53" ht="24" customHeight="1" x14ac:dyDescent="0.2">
      <c r="B1" s="427" t="s">
        <v>0</v>
      </c>
      <c r="C1" s="427"/>
      <c r="D1" s="427"/>
      <c r="E1" s="427"/>
      <c r="F1" s="427"/>
      <c r="G1" s="427"/>
      <c r="H1" s="427"/>
      <c r="I1" s="427"/>
      <c r="J1" s="427"/>
      <c r="K1" s="427"/>
      <c r="L1" s="427"/>
      <c r="M1" s="427"/>
      <c r="N1" s="427"/>
      <c r="O1" s="427"/>
      <c r="P1" s="427"/>
      <c r="Q1" s="427"/>
      <c r="R1" s="427"/>
      <c r="S1" s="21"/>
    </row>
    <row r="2" spans="1:53" ht="24" customHeight="1" x14ac:dyDescent="0.2">
      <c r="B2" s="427" t="s">
        <v>584</v>
      </c>
      <c r="C2" s="427"/>
      <c r="D2" s="427"/>
      <c r="E2" s="427"/>
      <c r="F2" s="427"/>
      <c r="G2" s="427"/>
      <c r="H2" s="427"/>
      <c r="I2" s="427"/>
      <c r="J2" s="427"/>
      <c r="K2" s="427"/>
      <c r="L2" s="427"/>
      <c r="M2" s="427"/>
      <c r="N2" s="427"/>
      <c r="O2" s="427"/>
      <c r="P2" s="427"/>
      <c r="Q2" s="427"/>
      <c r="R2" s="427"/>
      <c r="S2" s="21"/>
    </row>
    <row r="3" spans="1:53" ht="24" customHeight="1" x14ac:dyDescent="0.2">
      <c r="B3" s="428" t="s">
        <v>582</v>
      </c>
      <c r="C3" s="428"/>
      <c r="D3" s="428"/>
      <c r="E3" s="428"/>
      <c r="F3" s="428"/>
      <c r="G3" s="428"/>
      <c r="H3" s="428"/>
      <c r="I3" s="428"/>
      <c r="J3" s="428"/>
      <c r="K3" s="428"/>
      <c r="L3" s="428"/>
      <c r="M3" s="428"/>
      <c r="N3" s="428"/>
      <c r="O3" s="428"/>
      <c r="P3" s="428"/>
      <c r="Q3" s="428"/>
      <c r="R3" s="428"/>
      <c r="S3" s="22"/>
    </row>
    <row r="4" spans="1:53" ht="24" customHeight="1" x14ac:dyDescent="0.2">
      <c r="A4" s="23" t="s">
        <v>192</v>
      </c>
      <c r="B4" s="433" t="s">
        <v>583</v>
      </c>
      <c r="C4" s="433"/>
      <c r="D4" s="24" t="s">
        <v>193</v>
      </c>
      <c r="E4" s="25" t="s">
        <v>194</v>
      </c>
      <c r="F4" s="26"/>
      <c r="G4" s="292"/>
      <c r="H4" s="292"/>
      <c r="I4" s="292"/>
      <c r="J4" s="25"/>
      <c r="K4" s="292"/>
      <c r="L4" s="292"/>
      <c r="M4" s="292"/>
      <c r="N4" s="292"/>
      <c r="O4" s="292"/>
      <c r="P4" s="292"/>
      <c r="Q4" s="292"/>
      <c r="R4" s="292"/>
      <c r="S4" s="292"/>
    </row>
    <row r="5" spans="1:53" ht="51" customHeight="1" x14ac:dyDescent="0.2">
      <c r="A5" s="23" t="s">
        <v>195</v>
      </c>
      <c r="B5" s="434" t="s">
        <v>196</v>
      </c>
      <c r="C5" s="434"/>
      <c r="D5" s="434"/>
      <c r="E5" s="434"/>
      <c r="F5" s="434"/>
      <c r="G5" s="434"/>
      <c r="H5" s="296"/>
      <c r="I5" s="27" t="s">
        <v>197</v>
      </c>
      <c r="J5" s="437" t="s">
        <v>198</v>
      </c>
      <c r="K5" s="437"/>
      <c r="L5" s="437"/>
      <c r="M5" s="437"/>
      <c r="N5" s="437"/>
      <c r="O5" s="437"/>
      <c r="P5" s="437"/>
      <c r="Q5" s="437"/>
      <c r="R5" s="28"/>
      <c r="S5" s="125"/>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row>
    <row r="6" spans="1:53" s="29" customFormat="1" ht="24" customHeight="1" x14ac:dyDescent="0.25">
      <c r="A6" s="411" t="s">
        <v>10</v>
      </c>
      <c r="B6" s="411" t="s">
        <v>199</v>
      </c>
      <c r="C6" s="411" t="s">
        <v>200</v>
      </c>
      <c r="D6" s="411" t="s">
        <v>201</v>
      </c>
      <c r="E6" s="411" t="s">
        <v>202</v>
      </c>
      <c r="F6" s="411" t="s">
        <v>203</v>
      </c>
      <c r="G6" s="411" t="s">
        <v>204</v>
      </c>
      <c r="H6" s="414" t="s">
        <v>205</v>
      </c>
      <c r="I6" s="414" t="s">
        <v>206</v>
      </c>
      <c r="J6" s="422" t="s">
        <v>207</v>
      </c>
      <c r="K6" s="414" t="s">
        <v>208</v>
      </c>
      <c r="L6" s="414" t="s">
        <v>211</v>
      </c>
      <c r="M6" s="414" t="s">
        <v>595</v>
      </c>
      <c r="N6" s="404" t="s">
        <v>540</v>
      </c>
      <c r="O6" s="441"/>
      <c r="P6" s="441"/>
      <c r="Q6" s="442"/>
      <c r="R6" s="421" t="s">
        <v>217</v>
      </c>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row>
    <row r="7" spans="1:53" s="30" customFormat="1" ht="56.25" customHeight="1" x14ac:dyDescent="0.25">
      <c r="A7" s="411"/>
      <c r="B7" s="411"/>
      <c r="C7" s="411"/>
      <c r="D7" s="411"/>
      <c r="E7" s="411"/>
      <c r="F7" s="411"/>
      <c r="G7" s="411"/>
      <c r="H7" s="414"/>
      <c r="I7" s="414"/>
      <c r="J7" s="422"/>
      <c r="K7" s="414"/>
      <c r="L7" s="414"/>
      <c r="M7" s="438"/>
      <c r="N7" s="305" t="s">
        <v>541</v>
      </c>
      <c r="O7" s="118" t="s">
        <v>596</v>
      </c>
      <c r="P7" s="290" t="s">
        <v>213</v>
      </c>
      <c r="Q7" s="119" t="s">
        <v>215</v>
      </c>
      <c r="R7" s="421"/>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row>
    <row r="8" spans="1:53" s="128" customFormat="1" ht="117.75" customHeight="1" x14ac:dyDescent="0.2">
      <c r="A8" s="405">
        <v>1</v>
      </c>
      <c r="B8" s="405" t="s">
        <v>222</v>
      </c>
      <c r="C8" s="410" t="s">
        <v>223</v>
      </c>
      <c r="D8" s="412" t="s">
        <v>224</v>
      </c>
      <c r="E8" s="410" t="s">
        <v>225</v>
      </c>
      <c r="F8" s="413" t="s">
        <v>226</v>
      </c>
      <c r="G8" s="409" t="s">
        <v>227</v>
      </c>
      <c r="H8" s="175" t="s">
        <v>228</v>
      </c>
      <c r="I8" s="176" t="s">
        <v>229</v>
      </c>
      <c r="J8" s="177"/>
      <c r="K8" s="291" t="s">
        <v>230</v>
      </c>
      <c r="L8" s="178" t="s">
        <v>233</v>
      </c>
      <c r="M8" s="178" t="s">
        <v>234</v>
      </c>
      <c r="N8" s="178" t="s">
        <v>233</v>
      </c>
      <c r="O8" s="178" t="s">
        <v>234</v>
      </c>
      <c r="P8" s="286" t="s">
        <v>235</v>
      </c>
      <c r="Q8" s="303">
        <v>44834</v>
      </c>
      <c r="R8" s="145"/>
    </row>
    <row r="9" spans="1:53" s="128" customFormat="1" ht="117.75" customHeight="1" x14ac:dyDescent="0.25">
      <c r="A9" s="405"/>
      <c r="B9" s="405"/>
      <c r="C9" s="410"/>
      <c r="D9" s="412"/>
      <c r="E9" s="410"/>
      <c r="F9" s="413"/>
      <c r="G9" s="409"/>
      <c r="H9" s="175"/>
      <c r="I9" s="145"/>
      <c r="J9" s="176"/>
      <c r="K9" s="291"/>
      <c r="L9" s="178"/>
      <c r="M9" s="178"/>
      <c r="N9" s="178"/>
      <c r="O9" s="178"/>
      <c r="P9" s="286"/>
      <c r="Q9" s="180"/>
      <c r="R9" s="145"/>
    </row>
    <row r="10" spans="1:53" s="128" customFormat="1" ht="78" customHeight="1" x14ac:dyDescent="0.2">
      <c r="A10" s="405"/>
      <c r="B10" s="405"/>
      <c r="C10" s="410"/>
      <c r="D10" s="289" t="s">
        <v>237</v>
      </c>
      <c r="E10" s="410"/>
      <c r="F10" s="291" t="s">
        <v>238</v>
      </c>
      <c r="G10" s="409"/>
      <c r="H10" s="145" t="s">
        <v>239</v>
      </c>
      <c r="I10" s="176" t="s">
        <v>229</v>
      </c>
      <c r="J10" s="177"/>
      <c r="K10" s="181" t="s">
        <v>240</v>
      </c>
      <c r="L10" s="286" t="s">
        <v>241</v>
      </c>
      <c r="M10" s="286" t="s">
        <v>242</v>
      </c>
      <c r="N10" s="286" t="s">
        <v>241</v>
      </c>
      <c r="O10" s="286" t="s">
        <v>242</v>
      </c>
      <c r="P10" s="286" t="s">
        <v>235</v>
      </c>
      <c r="Q10" s="303">
        <v>44834</v>
      </c>
      <c r="R10" s="145"/>
    </row>
    <row r="11" spans="1:53" s="128" customFormat="1" ht="72" customHeight="1" x14ac:dyDescent="0.2">
      <c r="A11" s="405"/>
      <c r="B11" s="405"/>
      <c r="C11" s="410"/>
      <c r="D11" s="289" t="s">
        <v>243</v>
      </c>
      <c r="E11" s="410"/>
      <c r="F11" s="291" t="s">
        <v>244</v>
      </c>
      <c r="G11" s="409"/>
      <c r="H11" s="145" t="s">
        <v>245</v>
      </c>
      <c r="I11" s="286" t="s">
        <v>229</v>
      </c>
      <c r="J11" s="177"/>
      <c r="K11" s="181" t="s">
        <v>246</v>
      </c>
      <c r="L11" s="286" t="s">
        <v>247</v>
      </c>
      <c r="M11" s="286" t="s">
        <v>248</v>
      </c>
      <c r="N11" s="286" t="s">
        <v>247</v>
      </c>
      <c r="O11" s="286" t="s">
        <v>248</v>
      </c>
      <c r="P11" s="286" t="s">
        <v>235</v>
      </c>
      <c r="Q11" s="303">
        <v>44834</v>
      </c>
      <c r="R11" s="145"/>
    </row>
    <row r="12" spans="1:53" s="126" customFormat="1" ht="57" customHeight="1" x14ac:dyDescent="0.2">
      <c r="A12" s="405"/>
      <c r="B12" s="405"/>
      <c r="C12" s="410"/>
      <c r="D12" s="289" t="s">
        <v>249</v>
      </c>
      <c r="E12" s="410"/>
      <c r="F12" s="291" t="s">
        <v>250</v>
      </c>
      <c r="G12" s="409"/>
      <c r="H12" s="145" t="s">
        <v>251</v>
      </c>
      <c r="I12" s="286" t="s">
        <v>229</v>
      </c>
      <c r="J12" s="177"/>
      <c r="K12" s="181" t="s">
        <v>252</v>
      </c>
      <c r="L12" s="286" t="s">
        <v>253</v>
      </c>
      <c r="M12" s="286" t="s">
        <v>254</v>
      </c>
      <c r="N12" s="286" t="s">
        <v>253</v>
      </c>
      <c r="O12" s="286" t="s">
        <v>254</v>
      </c>
      <c r="P12" s="286" t="s">
        <v>235</v>
      </c>
      <c r="Q12" s="303">
        <v>44834</v>
      </c>
      <c r="R12" s="145"/>
    </row>
    <row r="13" spans="1:53" s="126" customFormat="1" ht="96.75" customHeight="1" x14ac:dyDescent="0.2">
      <c r="A13" s="405"/>
      <c r="B13" s="405"/>
      <c r="C13" s="410"/>
      <c r="D13" s="182" t="s">
        <v>255</v>
      </c>
      <c r="E13" s="410"/>
      <c r="F13" s="183" t="s">
        <v>256</v>
      </c>
      <c r="G13" s="409"/>
      <c r="H13" s="184" t="s">
        <v>257</v>
      </c>
      <c r="I13" s="184"/>
      <c r="J13" s="286" t="s">
        <v>229</v>
      </c>
      <c r="K13" s="181" t="s">
        <v>258</v>
      </c>
      <c r="L13" s="286" t="s">
        <v>259</v>
      </c>
      <c r="M13" s="286" t="s">
        <v>260</v>
      </c>
      <c r="N13" s="286" t="s">
        <v>259</v>
      </c>
      <c r="O13" s="286" t="s">
        <v>260</v>
      </c>
      <c r="P13" s="286" t="s">
        <v>235</v>
      </c>
      <c r="Q13" s="303">
        <v>44834</v>
      </c>
      <c r="R13" s="145"/>
    </row>
    <row r="14" spans="1:53" s="113" customFormat="1" ht="81.75" customHeight="1" x14ac:dyDescent="0.2">
      <c r="A14" s="418">
        <v>2</v>
      </c>
      <c r="B14" s="417" t="s">
        <v>261</v>
      </c>
      <c r="C14" s="417" t="s">
        <v>262</v>
      </c>
      <c r="D14" s="436" t="s">
        <v>263</v>
      </c>
      <c r="E14" s="436" t="s">
        <v>264</v>
      </c>
      <c r="F14" s="395" t="s">
        <v>265</v>
      </c>
      <c r="G14" s="415" t="s">
        <v>266</v>
      </c>
      <c r="H14" s="425" t="s">
        <v>267</v>
      </c>
      <c r="I14" s="426" t="s">
        <v>229</v>
      </c>
      <c r="J14" s="435"/>
      <c r="K14" s="112" t="s">
        <v>268</v>
      </c>
      <c r="L14" s="293" t="s">
        <v>270</v>
      </c>
      <c r="M14" s="293" t="s">
        <v>271</v>
      </c>
      <c r="N14" s="293" t="s">
        <v>270</v>
      </c>
      <c r="O14" s="293" t="s">
        <v>271</v>
      </c>
      <c r="P14" s="293" t="s">
        <v>235</v>
      </c>
      <c r="Q14" s="303">
        <v>44834</v>
      </c>
      <c r="R14" s="35"/>
      <c r="T14" s="126"/>
      <c r="U14" s="126"/>
      <c r="V14" s="126"/>
      <c r="W14" s="126"/>
      <c r="X14" s="126"/>
      <c r="Y14" s="126"/>
      <c r="Z14" s="126"/>
      <c r="AA14" s="126"/>
      <c r="AB14" s="126"/>
      <c r="AC14" s="126"/>
    </row>
    <row r="15" spans="1:53" s="113" customFormat="1" ht="81.75" customHeight="1" x14ac:dyDescent="0.2">
      <c r="A15" s="418"/>
      <c r="B15" s="417"/>
      <c r="C15" s="417"/>
      <c r="D15" s="436"/>
      <c r="E15" s="436"/>
      <c r="F15" s="395"/>
      <c r="G15" s="415"/>
      <c r="H15" s="425"/>
      <c r="I15" s="426"/>
      <c r="J15" s="435"/>
      <c r="K15" s="112" t="s">
        <v>272</v>
      </c>
      <c r="L15" s="293" t="s">
        <v>273</v>
      </c>
      <c r="M15" s="293" t="s">
        <v>274</v>
      </c>
      <c r="N15" s="293" t="s">
        <v>273</v>
      </c>
      <c r="O15" s="293" t="s">
        <v>274</v>
      </c>
      <c r="P15" s="293" t="s">
        <v>275</v>
      </c>
      <c r="Q15" s="303">
        <v>44834</v>
      </c>
      <c r="R15" s="35"/>
      <c r="T15" s="126"/>
      <c r="U15" s="126"/>
      <c r="V15" s="126"/>
      <c r="W15" s="126"/>
      <c r="X15" s="126"/>
      <c r="Y15" s="126"/>
      <c r="Z15" s="126"/>
      <c r="AA15" s="126"/>
      <c r="AB15" s="126"/>
      <c r="AC15" s="126"/>
    </row>
    <row r="16" spans="1:53" s="113" customFormat="1" ht="81.75" customHeight="1" x14ac:dyDescent="0.2">
      <c r="A16" s="418"/>
      <c r="B16" s="417"/>
      <c r="C16" s="417"/>
      <c r="D16" s="281" t="s">
        <v>276</v>
      </c>
      <c r="E16" s="436"/>
      <c r="F16" s="40" t="s">
        <v>277</v>
      </c>
      <c r="G16" s="415"/>
      <c r="H16" s="425"/>
      <c r="I16" s="426"/>
      <c r="J16" s="435"/>
      <c r="K16" s="112" t="s">
        <v>278</v>
      </c>
      <c r="L16" s="293" t="s">
        <v>279</v>
      </c>
      <c r="M16" s="293" t="s">
        <v>274</v>
      </c>
      <c r="N16" s="293" t="s">
        <v>279</v>
      </c>
      <c r="O16" s="293" t="s">
        <v>274</v>
      </c>
      <c r="P16" s="293" t="s">
        <v>280</v>
      </c>
      <c r="Q16" s="303">
        <v>44834</v>
      </c>
      <c r="R16" s="35"/>
      <c r="T16" s="126"/>
      <c r="U16" s="126"/>
      <c r="V16" s="126"/>
      <c r="W16" s="126"/>
      <c r="X16" s="126"/>
      <c r="Y16" s="126"/>
      <c r="Z16" s="126"/>
      <c r="AA16" s="126"/>
      <c r="AB16" s="126"/>
      <c r="AC16" s="126"/>
    </row>
    <row r="17" spans="1:29" s="113" customFormat="1" ht="81.75" customHeight="1" x14ac:dyDescent="0.2">
      <c r="A17" s="418"/>
      <c r="B17" s="417"/>
      <c r="C17" s="417"/>
      <c r="D17" s="281" t="s">
        <v>281</v>
      </c>
      <c r="E17" s="436"/>
      <c r="F17" s="282" t="s">
        <v>282</v>
      </c>
      <c r="G17" s="415"/>
      <c r="H17" s="425"/>
      <c r="I17" s="426"/>
      <c r="J17" s="435"/>
      <c r="K17" s="112" t="s">
        <v>283</v>
      </c>
      <c r="L17" s="293" t="s">
        <v>284</v>
      </c>
      <c r="M17" s="293" t="s">
        <v>285</v>
      </c>
      <c r="N17" s="293" t="s">
        <v>284</v>
      </c>
      <c r="O17" s="293" t="s">
        <v>285</v>
      </c>
      <c r="P17" s="293" t="s">
        <v>280</v>
      </c>
      <c r="Q17" s="303">
        <v>44834</v>
      </c>
      <c r="R17" s="35"/>
      <c r="T17" s="126"/>
      <c r="U17" s="126"/>
      <c r="V17" s="126"/>
      <c r="W17" s="126"/>
      <c r="X17" s="126"/>
      <c r="Y17" s="126"/>
      <c r="Z17" s="126"/>
      <c r="AA17" s="126"/>
      <c r="AB17" s="126"/>
      <c r="AC17" s="126"/>
    </row>
    <row r="18" spans="1:29" s="113" customFormat="1" ht="162" customHeight="1" x14ac:dyDescent="0.2">
      <c r="A18" s="418"/>
      <c r="B18" s="417"/>
      <c r="C18" s="417"/>
      <c r="D18" s="281" t="s">
        <v>286</v>
      </c>
      <c r="E18" s="436"/>
      <c r="F18" s="282" t="s">
        <v>287</v>
      </c>
      <c r="G18" s="416"/>
      <c r="H18" s="298" t="s">
        <v>288</v>
      </c>
      <c r="I18" s="298"/>
      <c r="J18" s="137" t="s">
        <v>229</v>
      </c>
      <c r="K18" s="112" t="s">
        <v>289</v>
      </c>
      <c r="L18" s="293" t="s">
        <v>290</v>
      </c>
      <c r="M18" s="293" t="s">
        <v>291</v>
      </c>
      <c r="N18" s="293" t="s">
        <v>290</v>
      </c>
      <c r="O18" s="293" t="s">
        <v>291</v>
      </c>
      <c r="P18" s="293" t="s">
        <v>235</v>
      </c>
      <c r="Q18" s="303">
        <v>44834</v>
      </c>
      <c r="R18" s="35"/>
      <c r="T18" s="126"/>
      <c r="U18" s="126"/>
      <c r="V18" s="126"/>
      <c r="W18" s="126"/>
      <c r="X18" s="126"/>
      <c r="Y18" s="126"/>
      <c r="Z18" s="126"/>
      <c r="AA18" s="126"/>
      <c r="AB18" s="126"/>
      <c r="AC18" s="126"/>
    </row>
    <row r="19" spans="1:29" ht="93" customHeight="1" x14ac:dyDescent="0.2">
      <c r="A19" s="418"/>
      <c r="B19" s="417"/>
      <c r="C19" s="417"/>
      <c r="D19" s="281" t="s">
        <v>292</v>
      </c>
      <c r="E19" s="436"/>
      <c r="F19" s="282" t="s">
        <v>293</v>
      </c>
      <c r="G19" s="416"/>
      <c r="H19" s="31" t="s">
        <v>294</v>
      </c>
      <c r="I19" s="287"/>
      <c r="J19" s="115" t="s">
        <v>229</v>
      </c>
      <c r="K19" s="282" t="s">
        <v>295</v>
      </c>
      <c r="L19" s="294" t="s">
        <v>298</v>
      </c>
      <c r="M19" s="294" t="s">
        <v>299</v>
      </c>
      <c r="N19" s="294" t="s">
        <v>298</v>
      </c>
      <c r="O19" s="294" t="s">
        <v>299</v>
      </c>
      <c r="P19" s="287" t="s">
        <v>300</v>
      </c>
      <c r="Q19" s="303">
        <v>44834</v>
      </c>
      <c r="R19" s="39"/>
      <c r="T19" s="126"/>
      <c r="U19" s="126"/>
      <c r="V19" s="126"/>
      <c r="W19" s="126"/>
      <c r="X19" s="126"/>
      <c r="Y19" s="126"/>
      <c r="Z19" s="126"/>
      <c r="AA19" s="126"/>
      <c r="AB19" s="126"/>
      <c r="AC19" s="126"/>
    </row>
    <row r="20" spans="1:29" ht="101.25" customHeight="1" x14ac:dyDescent="0.2">
      <c r="A20" s="418"/>
      <c r="B20" s="417"/>
      <c r="C20" s="417"/>
      <c r="D20" s="282" t="s">
        <v>301</v>
      </c>
      <c r="E20" s="436"/>
      <c r="G20" s="416"/>
      <c r="H20" s="374" t="s">
        <v>302</v>
      </c>
      <c r="I20" s="287" t="s">
        <v>229</v>
      </c>
      <c r="J20" s="115"/>
      <c r="K20" s="282" t="s">
        <v>303</v>
      </c>
      <c r="L20" s="294" t="s">
        <v>304</v>
      </c>
      <c r="M20" s="294" t="s">
        <v>248</v>
      </c>
      <c r="N20" s="294" t="s">
        <v>304</v>
      </c>
      <c r="O20" s="294" t="s">
        <v>248</v>
      </c>
      <c r="P20" s="287" t="s">
        <v>235</v>
      </c>
      <c r="Q20" s="41" t="s">
        <v>274</v>
      </c>
      <c r="R20" s="39"/>
      <c r="T20" s="126"/>
      <c r="U20" s="126"/>
      <c r="V20" s="126"/>
      <c r="W20" s="126"/>
      <c r="X20" s="126"/>
      <c r="Y20" s="126"/>
      <c r="Z20" s="126"/>
      <c r="AA20" s="126"/>
      <c r="AB20" s="126"/>
      <c r="AC20" s="126"/>
    </row>
    <row r="21" spans="1:29" ht="65.25" customHeight="1" x14ac:dyDescent="0.2">
      <c r="A21" s="418"/>
      <c r="B21" s="417"/>
      <c r="C21" s="417"/>
      <c r="D21" s="20"/>
      <c r="E21" s="436"/>
      <c r="F21" s="39"/>
      <c r="G21" s="416"/>
      <c r="H21" s="375"/>
      <c r="I21" s="287" t="s">
        <v>229</v>
      </c>
      <c r="J21" s="115"/>
      <c r="K21" s="282" t="s">
        <v>305</v>
      </c>
      <c r="L21" s="294" t="s">
        <v>306</v>
      </c>
      <c r="M21" s="294" t="s">
        <v>274</v>
      </c>
      <c r="N21" s="294" t="s">
        <v>306</v>
      </c>
      <c r="O21" s="294" t="s">
        <v>274</v>
      </c>
      <c r="P21" s="294" t="s">
        <v>280</v>
      </c>
      <c r="Q21" s="303">
        <v>44834</v>
      </c>
      <c r="R21" s="39"/>
      <c r="T21" s="126"/>
      <c r="U21" s="126"/>
      <c r="V21" s="126"/>
      <c r="W21" s="126"/>
      <c r="X21" s="126"/>
      <c r="Y21" s="126"/>
      <c r="Z21" s="126"/>
      <c r="AA21" s="126"/>
      <c r="AB21" s="126"/>
      <c r="AC21" s="126"/>
    </row>
    <row r="22" spans="1:29" ht="47.25" customHeight="1" x14ac:dyDescent="0.2">
      <c r="A22" s="418"/>
      <c r="B22" s="417"/>
      <c r="C22" s="417"/>
      <c r="D22" s="115"/>
      <c r="E22" s="436"/>
      <c r="F22" s="114"/>
      <c r="G22" s="416"/>
      <c r="H22" s="376" t="s">
        <v>307</v>
      </c>
      <c r="I22" s="39"/>
      <c r="J22" s="115" t="s">
        <v>229</v>
      </c>
      <c r="K22" s="39" t="s">
        <v>308</v>
      </c>
      <c r="L22" s="294" t="s">
        <v>309</v>
      </c>
      <c r="M22" s="294" t="s">
        <v>274</v>
      </c>
      <c r="N22" s="294" t="s">
        <v>309</v>
      </c>
      <c r="O22" s="294" t="s">
        <v>274</v>
      </c>
      <c r="P22" s="116" t="s">
        <v>280</v>
      </c>
      <c r="Q22" s="303">
        <v>44834</v>
      </c>
      <c r="R22" s="39"/>
      <c r="T22" s="126"/>
      <c r="U22" s="126"/>
      <c r="V22" s="126"/>
      <c r="W22" s="126"/>
      <c r="X22" s="126"/>
      <c r="Y22" s="126"/>
      <c r="Z22" s="126"/>
      <c r="AA22" s="126"/>
      <c r="AB22" s="126"/>
      <c r="AC22" s="126"/>
    </row>
    <row r="23" spans="1:29" ht="47.25" customHeight="1" x14ac:dyDescent="0.2">
      <c r="A23" s="418"/>
      <c r="B23" s="417"/>
      <c r="C23" s="417"/>
      <c r="D23" s="282"/>
      <c r="E23" s="436"/>
      <c r="F23" s="114"/>
      <c r="G23" s="416"/>
      <c r="H23" s="377"/>
      <c r="I23" s="39"/>
      <c r="J23" s="115" t="s">
        <v>229</v>
      </c>
      <c r="K23" s="39" t="s">
        <v>310</v>
      </c>
      <c r="L23" s="294" t="s">
        <v>311</v>
      </c>
      <c r="M23" s="294" t="s">
        <v>312</v>
      </c>
      <c r="N23" s="294" t="s">
        <v>311</v>
      </c>
      <c r="O23" s="294" t="s">
        <v>312</v>
      </c>
      <c r="P23" s="116" t="s">
        <v>235</v>
      </c>
      <c r="Q23" s="303">
        <v>44834</v>
      </c>
      <c r="R23" s="39"/>
      <c r="T23" s="126"/>
      <c r="U23" s="126"/>
      <c r="V23" s="126"/>
      <c r="W23" s="126"/>
      <c r="X23" s="126"/>
      <c r="Y23" s="126"/>
      <c r="Z23" s="126"/>
      <c r="AA23" s="126"/>
      <c r="AB23" s="126"/>
      <c r="AC23" s="126"/>
    </row>
    <row r="24" spans="1:29" ht="79.5" customHeight="1" x14ac:dyDescent="0.2">
      <c r="A24" s="418"/>
      <c r="B24" s="417"/>
      <c r="C24" s="417"/>
      <c r="D24" s="20"/>
      <c r="E24" s="436"/>
      <c r="F24" s="114"/>
      <c r="G24" s="416"/>
      <c r="H24" s="284" t="s">
        <v>313</v>
      </c>
      <c r="I24" s="39"/>
      <c r="J24" s="115" t="s">
        <v>229</v>
      </c>
      <c r="K24" s="117" t="s">
        <v>314</v>
      </c>
      <c r="L24" s="5" t="s">
        <v>594</v>
      </c>
      <c r="M24" s="5" t="s">
        <v>593</v>
      </c>
      <c r="N24" s="5" t="s">
        <v>594</v>
      </c>
      <c r="O24" s="5" t="s">
        <v>593</v>
      </c>
      <c r="P24" s="116" t="s">
        <v>235</v>
      </c>
      <c r="Q24" s="303">
        <v>44834</v>
      </c>
      <c r="R24" s="39"/>
      <c r="T24" s="126"/>
      <c r="U24" s="126"/>
      <c r="V24" s="126"/>
      <c r="W24" s="126"/>
      <c r="X24" s="126"/>
      <c r="Y24" s="126"/>
      <c r="Z24" s="126"/>
      <c r="AA24" s="126"/>
      <c r="AB24" s="126"/>
      <c r="AC24" s="126"/>
    </row>
    <row r="25" spans="1:29" ht="79.5" customHeight="1" x14ac:dyDescent="0.2">
      <c r="A25" s="418"/>
      <c r="B25" s="417"/>
      <c r="C25" s="417"/>
      <c r="D25" s="20"/>
      <c r="E25" s="297"/>
      <c r="F25" s="121"/>
      <c r="G25" s="416"/>
      <c r="H25" s="187" t="s">
        <v>316</v>
      </c>
      <c r="I25" s="188"/>
      <c r="J25" s="189" t="s">
        <v>274</v>
      </c>
      <c r="K25" s="187" t="s">
        <v>316</v>
      </c>
      <c r="L25" s="186" t="s">
        <v>317</v>
      </c>
      <c r="M25" s="186" t="s">
        <v>274</v>
      </c>
      <c r="N25" s="186" t="s">
        <v>317</v>
      </c>
      <c r="O25" s="186" t="s">
        <v>274</v>
      </c>
      <c r="P25" s="190" t="s">
        <v>280</v>
      </c>
      <c r="Q25" s="303">
        <v>44834</v>
      </c>
      <c r="R25" s="39"/>
      <c r="T25" s="126"/>
      <c r="U25" s="126"/>
      <c r="V25" s="126"/>
      <c r="W25" s="126"/>
      <c r="X25" s="126"/>
      <c r="Y25" s="126"/>
      <c r="Z25" s="126"/>
      <c r="AA25" s="126"/>
      <c r="AB25" s="126"/>
      <c r="AC25" s="126"/>
    </row>
    <row r="26" spans="1:29" ht="79.5" customHeight="1" x14ac:dyDescent="0.2">
      <c r="A26" s="418"/>
      <c r="B26" s="417"/>
      <c r="C26" s="417"/>
      <c r="D26" s="20"/>
      <c r="E26" s="297"/>
      <c r="F26" s="121"/>
      <c r="G26" s="416"/>
      <c r="H26" s="191" t="s">
        <v>318</v>
      </c>
      <c r="I26" s="42" t="s">
        <v>21</v>
      </c>
      <c r="J26" s="192" t="s">
        <v>21</v>
      </c>
      <c r="K26" s="193" t="s">
        <v>319</v>
      </c>
      <c r="L26" s="193" t="s">
        <v>322</v>
      </c>
      <c r="M26" s="194" t="s">
        <v>280</v>
      </c>
      <c r="N26" s="193" t="s">
        <v>322</v>
      </c>
      <c r="O26" s="194" t="s">
        <v>280</v>
      </c>
      <c r="P26" s="131" t="s">
        <v>280</v>
      </c>
      <c r="Q26" s="303">
        <v>44834</v>
      </c>
      <c r="R26" s="39"/>
    </row>
    <row r="27" spans="1:29" s="249" customFormat="1" ht="190.5" customHeight="1" x14ac:dyDescent="0.2">
      <c r="A27" s="386"/>
      <c r="B27" s="395"/>
      <c r="C27" s="395"/>
      <c r="D27" s="374"/>
      <c r="E27" s="387"/>
      <c r="F27" s="424"/>
      <c r="G27" s="395"/>
      <c r="H27" s="31" t="s">
        <v>323</v>
      </c>
      <c r="I27" s="243"/>
      <c r="J27" s="244" t="s">
        <v>229</v>
      </c>
      <c r="K27" s="31" t="s">
        <v>324</v>
      </c>
      <c r="L27" s="156" t="s">
        <v>327</v>
      </c>
      <c r="M27" s="156" t="s">
        <v>328</v>
      </c>
      <c r="N27" s="156" t="s">
        <v>327</v>
      </c>
      <c r="O27" s="156" t="s">
        <v>328</v>
      </c>
      <c r="P27" s="246" t="s">
        <v>235</v>
      </c>
      <c r="Q27" s="248"/>
      <c r="R27" s="243"/>
    </row>
    <row r="28" spans="1:29" s="249" customFormat="1" ht="90.75" customHeight="1" x14ac:dyDescent="0.2">
      <c r="A28" s="386"/>
      <c r="B28" s="395"/>
      <c r="C28" s="395"/>
      <c r="D28" s="374"/>
      <c r="E28" s="387"/>
      <c r="F28" s="424"/>
      <c r="G28" s="395"/>
      <c r="H28" s="245" t="s">
        <v>329</v>
      </c>
      <c r="I28" s="156" t="s">
        <v>229</v>
      </c>
      <c r="J28" s="244"/>
      <c r="K28" s="133"/>
      <c r="L28" s="251"/>
      <c r="M28" s="133"/>
      <c r="N28" s="251"/>
      <c r="O28" s="133"/>
      <c r="P28" s="243"/>
      <c r="Q28" s="252"/>
      <c r="R28" s="243"/>
    </row>
    <row r="29" spans="1:29" s="249" customFormat="1" ht="54" customHeight="1" x14ac:dyDescent="0.2">
      <c r="A29" s="386"/>
      <c r="B29" s="395"/>
      <c r="C29" s="395"/>
      <c r="D29" s="245" t="s">
        <v>281</v>
      </c>
      <c r="E29" s="387"/>
      <c r="F29" s="424"/>
      <c r="G29" s="395"/>
      <c r="H29" s="245" t="s">
        <v>330</v>
      </c>
      <c r="I29" s="156" t="s">
        <v>229</v>
      </c>
      <c r="J29" s="244" t="s">
        <v>274</v>
      </c>
      <c r="K29" s="133"/>
      <c r="L29" s="243"/>
      <c r="M29" s="243"/>
      <c r="N29" s="243"/>
      <c r="O29" s="243"/>
      <c r="P29" s="243"/>
      <c r="Q29" s="248"/>
      <c r="R29" s="243"/>
    </row>
    <row r="30" spans="1:29" s="249" customFormat="1" ht="48.75" customHeight="1" x14ac:dyDescent="0.2">
      <c r="A30" s="386"/>
      <c r="B30" s="395"/>
      <c r="C30" s="395"/>
      <c r="D30" s="245" t="s">
        <v>276</v>
      </c>
      <c r="E30" s="387"/>
      <c r="F30" s="288" t="s">
        <v>331</v>
      </c>
      <c r="G30" s="395"/>
      <c r="H30" s="245" t="s">
        <v>332</v>
      </c>
      <c r="I30" s="156" t="s">
        <v>229</v>
      </c>
      <c r="J30" s="244"/>
      <c r="K30" s="133"/>
      <c r="L30" s="243"/>
      <c r="M30" s="243"/>
      <c r="N30" s="243"/>
      <c r="O30" s="243"/>
      <c r="P30" s="243"/>
      <c r="Q30" s="255"/>
      <c r="R30" s="243"/>
    </row>
    <row r="31" spans="1:29" s="249" customFormat="1" ht="24" customHeight="1" x14ac:dyDescent="0.2">
      <c r="A31" s="386"/>
      <c r="B31" s="395"/>
      <c r="C31" s="395"/>
      <c r="D31" s="245" t="s">
        <v>333</v>
      </c>
      <c r="E31" s="387"/>
      <c r="F31" s="408" t="s">
        <v>334</v>
      </c>
      <c r="G31" s="395"/>
      <c r="H31" s="245" t="s">
        <v>335</v>
      </c>
      <c r="I31" s="156" t="s">
        <v>229</v>
      </c>
      <c r="J31" s="244" t="s">
        <v>274</v>
      </c>
      <c r="K31" s="243"/>
      <c r="L31" s="243"/>
      <c r="M31" s="243"/>
      <c r="N31" s="243"/>
      <c r="O31" s="243"/>
      <c r="P31" s="243"/>
      <c r="Q31" s="255"/>
      <c r="R31" s="243"/>
    </row>
    <row r="32" spans="1:29" s="249" customFormat="1" ht="24" customHeight="1" x14ac:dyDescent="0.2">
      <c r="A32" s="386"/>
      <c r="B32" s="395"/>
      <c r="C32" s="395"/>
      <c r="D32" s="245"/>
      <c r="E32" s="387"/>
      <c r="F32" s="408"/>
      <c r="G32" s="395"/>
      <c r="H32" s="245" t="s">
        <v>336</v>
      </c>
      <c r="I32" s="156" t="s">
        <v>229</v>
      </c>
      <c r="J32" s="244" t="s">
        <v>274</v>
      </c>
      <c r="K32" s="243"/>
      <c r="L32" s="243"/>
      <c r="M32" s="243"/>
      <c r="N32" s="243"/>
      <c r="O32" s="243"/>
      <c r="P32" s="243"/>
      <c r="Q32" s="255"/>
      <c r="R32" s="243"/>
    </row>
    <row r="33" spans="1:18" s="249" customFormat="1" ht="24" customHeight="1" x14ac:dyDescent="0.2">
      <c r="A33" s="386"/>
      <c r="B33" s="395"/>
      <c r="C33" s="395"/>
      <c r="D33" s="245"/>
      <c r="E33" s="387"/>
      <c r="F33" s="408"/>
      <c r="G33" s="395"/>
      <c r="H33" s="245" t="s">
        <v>337</v>
      </c>
      <c r="I33" s="156" t="s">
        <v>229</v>
      </c>
      <c r="J33" s="244" t="s">
        <v>274</v>
      </c>
      <c r="K33" s="133"/>
      <c r="L33" s="243"/>
      <c r="M33" s="243"/>
      <c r="N33" s="243"/>
      <c r="O33" s="243"/>
      <c r="P33" s="243"/>
      <c r="Q33" s="255"/>
      <c r="R33" s="243"/>
    </row>
    <row r="34" spans="1:18" s="249" customFormat="1" ht="42.75" customHeight="1" x14ac:dyDescent="0.2">
      <c r="A34" s="386"/>
      <c r="B34" s="395"/>
      <c r="C34" s="395"/>
      <c r="D34" s="245"/>
      <c r="E34" s="387"/>
      <c r="F34" s="408"/>
      <c r="G34" s="395"/>
      <c r="H34" s="245" t="s">
        <v>338</v>
      </c>
      <c r="I34" s="156" t="s">
        <v>229</v>
      </c>
      <c r="J34" s="244" t="s">
        <v>274</v>
      </c>
      <c r="K34" s="243"/>
      <c r="L34" s="243"/>
      <c r="M34" s="243"/>
      <c r="N34" s="243"/>
      <c r="O34" s="243"/>
      <c r="P34" s="243"/>
      <c r="Q34" s="255"/>
      <c r="R34" s="243"/>
    </row>
    <row r="35" spans="1:18" s="249" customFormat="1" ht="66.75" customHeight="1" x14ac:dyDescent="0.2">
      <c r="A35" s="386"/>
      <c r="B35" s="395"/>
      <c r="C35" s="395"/>
      <c r="D35" s="245"/>
      <c r="E35" s="387"/>
      <c r="F35" s="408"/>
      <c r="G35" s="395"/>
      <c r="H35" s="245" t="s">
        <v>339</v>
      </c>
      <c r="I35" s="156"/>
      <c r="J35" s="244" t="s">
        <v>229</v>
      </c>
      <c r="K35" s="243"/>
      <c r="L35" s="243"/>
      <c r="M35" s="243"/>
      <c r="N35" s="243"/>
      <c r="O35" s="243"/>
      <c r="P35" s="243"/>
      <c r="Q35" s="255"/>
      <c r="R35" s="243"/>
    </row>
    <row r="36" spans="1:18" s="249" customFormat="1" ht="57.75" customHeight="1" x14ac:dyDescent="0.2">
      <c r="A36" s="386"/>
      <c r="B36" s="395"/>
      <c r="C36" s="395"/>
      <c r="D36" s="245" t="s">
        <v>340</v>
      </c>
      <c r="E36" s="387"/>
      <c r="F36" s="408"/>
      <c r="G36" s="395"/>
      <c r="H36" s="245" t="s">
        <v>341</v>
      </c>
      <c r="I36" s="156" t="s">
        <v>229</v>
      </c>
      <c r="J36" s="244" t="s">
        <v>274</v>
      </c>
      <c r="K36" s="31"/>
      <c r="L36" s="257"/>
      <c r="M36" s="133"/>
      <c r="N36" s="257"/>
      <c r="O36" s="133"/>
      <c r="P36" s="243"/>
      <c r="Q36" s="255"/>
      <c r="R36" s="243"/>
    </row>
    <row r="37" spans="1:18" s="249" customFormat="1" ht="153" customHeight="1" x14ac:dyDescent="0.2">
      <c r="A37" s="386"/>
      <c r="B37" s="395"/>
      <c r="C37" s="395"/>
      <c r="D37" s="245"/>
      <c r="E37" s="387"/>
      <c r="F37" s="408"/>
      <c r="G37" s="395"/>
      <c r="H37" s="245" t="s">
        <v>342</v>
      </c>
      <c r="I37" s="243"/>
      <c r="J37" s="244" t="s">
        <v>229</v>
      </c>
      <c r="K37" s="31"/>
      <c r="L37" s="156"/>
      <c r="M37" s="156"/>
      <c r="N37" s="156"/>
      <c r="O37" s="156"/>
      <c r="P37" s="168"/>
      <c r="Q37" s="255"/>
      <c r="R37" s="243"/>
    </row>
    <row r="38" spans="1:18" s="249" customFormat="1" ht="90" customHeight="1" x14ac:dyDescent="0.2">
      <c r="A38" s="386"/>
      <c r="B38" s="395"/>
      <c r="C38" s="395"/>
      <c r="D38" s="245"/>
      <c r="E38" s="387"/>
      <c r="F38" s="408"/>
      <c r="G38" s="395"/>
      <c r="H38" s="259" t="s">
        <v>343</v>
      </c>
      <c r="I38" s="156" t="s">
        <v>229</v>
      </c>
      <c r="J38" s="260"/>
      <c r="K38" s="133" t="s">
        <v>344</v>
      </c>
      <c r="L38" s="156" t="s">
        <v>346</v>
      </c>
      <c r="M38" s="156" t="s">
        <v>347</v>
      </c>
      <c r="N38" s="156" t="s">
        <v>346</v>
      </c>
      <c r="O38" s="156" t="s">
        <v>347</v>
      </c>
      <c r="P38" s="156" t="s">
        <v>235</v>
      </c>
      <c r="Q38" s="303">
        <v>44834</v>
      </c>
      <c r="R38" s="156"/>
    </row>
    <row r="39" spans="1:18" s="249" customFormat="1" ht="77.25" customHeight="1" x14ac:dyDescent="0.2">
      <c r="A39" s="386"/>
      <c r="B39" s="395"/>
      <c r="C39" s="395"/>
      <c r="D39" s="245" t="s">
        <v>348</v>
      </c>
      <c r="E39" s="387"/>
      <c r="F39" s="408"/>
      <c r="G39" s="395"/>
      <c r="H39" s="156" t="s">
        <v>349</v>
      </c>
      <c r="I39" s="168" t="s">
        <v>229</v>
      </c>
      <c r="J39" s="244"/>
      <c r="K39" s="31" t="s">
        <v>350</v>
      </c>
      <c r="L39" s="156" t="s">
        <v>351</v>
      </c>
      <c r="M39" s="156" t="s">
        <v>352</v>
      </c>
      <c r="N39" s="156" t="s">
        <v>351</v>
      </c>
      <c r="O39" s="156" t="s">
        <v>352</v>
      </c>
      <c r="P39" s="156" t="s">
        <v>235</v>
      </c>
      <c r="Q39" s="303">
        <v>44834</v>
      </c>
      <c r="R39" s="243"/>
    </row>
    <row r="40" spans="1:18" s="249" customFormat="1" ht="92.25" customHeight="1" x14ac:dyDescent="0.2">
      <c r="A40" s="386"/>
      <c r="B40" s="395"/>
      <c r="C40" s="395"/>
      <c r="D40" s="245" t="s">
        <v>353</v>
      </c>
      <c r="E40" s="387"/>
      <c r="F40" s="408" t="s">
        <v>354</v>
      </c>
      <c r="G40" s="395"/>
      <c r="H40" s="156" t="s">
        <v>355</v>
      </c>
      <c r="I40" s="168" t="s">
        <v>356</v>
      </c>
      <c r="J40" s="244"/>
      <c r="K40" s="133" t="s">
        <v>357</v>
      </c>
      <c r="L40" s="156" t="s">
        <v>358</v>
      </c>
      <c r="M40" s="156" t="s">
        <v>359</v>
      </c>
      <c r="N40" s="156" t="s">
        <v>358</v>
      </c>
      <c r="O40" s="156" t="s">
        <v>359</v>
      </c>
      <c r="P40" s="168" t="s">
        <v>235</v>
      </c>
      <c r="Q40" s="303">
        <v>44834</v>
      </c>
      <c r="R40" s="243"/>
    </row>
    <row r="41" spans="1:18" s="249" customFormat="1" ht="126.75" customHeight="1" x14ac:dyDescent="0.2">
      <c r="A41" s="386"/>
      <c r="B41" s="395"/>
      <c r="C41" s="395"/>
      <c r="D41" s="245" t="s">
        <v>360</v>
      </c>
      <c r="E41" s="387"/>
      <c r="F41" s="408"/>
      <c r="G41" s="395"/>
      <c r="H41" s="261" t="s">
        <v>361</v>
      </c>
      <c r="I41" s="168" t="s">
        <v>356</v>
      </c>
      <c r="J41" s="156"/>
      <c r="K41" s="156" t="s">
        <v>362</v>
      </c>
      <c r="L41" s="156" t="s">
        <v>363</v>
      </c>
      <c r="M41" s="156" t="s">
        <v>364</v>
      </c>
      <c r="N41" s="156" t="s">
        <v>363</v>
      </c>
      <c r="O41" s="156" t="s">
        <v>364</v>
      </c>
      <c r="P41" s="168" t="s">
        <v>235</v>
      </c>
      <c r="Q41" s="255"/>
      <c r="R41" s="243"/>
    </row>
    <row r="42" spans="1:18" s="249" customFormat="1" ht="128.25" customHeight="1" x14ac:dyDescent="0.2">
      <c r="A42" s="386"/>
      <c r="B42" s="395"/>
      <c r="C42" s="395"/>
      <c r="D42" s="245"/>
      <c r="E42" s="387"/>
      <c r="F42" s="387" t="s">
        <v>365</v>
      </c>
      <c r="G42" s="395"/>
      <c r="H42" s="31" t="s">
        <v>366</v>
      </c>
      <c r="I42" s="168" t="s">
        <v>229</v>
      </c>
      <c r="J42" s="244"/>
      <c r="K42" s="31" t="s">
        <v>367</v>
      </c>
      <c r="L42" s="156" t="s">
        <v>371</v>
      </c>
      <c r="M42" s="156" t="s">
        <v>372</v>
      </c>
      <c r="N42" s="156" t="s">
        <v>371</v>
      </c>
      <c r="O42" s="156" t="s">
        <v>372</v>
      </c>
      <c r="P42" s="168" t="s">
        <v>235</v>
      </c>
      <c r="Q42" s="303">
        <v>44834</v>
      </c>
      <c r="R42" s="243"/>
    </row>
    <row r="43" spans="1:18" s="249" customFormat="1" ht="96" customHeight="1" x14ac:dyDescent="0.2">
      <c r="A43" s="386"/>
      <c r="B43" s="395"/>
      <c r="C43" s="395"/>
      <c r="D43" s="245"/>
      <c r="E43" s="387"/>
      <c r="F43" s="387"/>
      <c r="G43" s="395"/>
      <c r="H43" s="31" t="s">
        <v>373</v>
      </c>
      <c r="I43" s="168" t="s">
        <v>229</v>
      </c>
      <c r="J43" s="244"/>
      <c r="K43" s="31" t="s">
        <v>374</v>
      </c>
      <c r="L43" s="156" t="s">
        <v>375</v>
      </c>
      <c r="M43" s="156" t="s">
        <v>376</v>
      </c>
      <c r="N43" s="156" t="s">
        <v>375</v>
      </c>
      <c r="O43" s="156" t="s">
        <v>376</v>
      </c>
      <c r="P43" s="168" t="s">
        <v>235</v>
      </c>
      <c r="Q43" s="303">
        <v>44834</v>
      </c>
      <c r="R43" s="243"/>
    </row>
    <row r="44" spans="1:18" ht="85.5" customHeight="1" x14ac:dyDescent="0.2">
      <c r="A44" s="386"/>
      <c r="B44" s="395"/>
      <c r="C44" s="395"/>
      <c r="D44" s="281"/>
      <c r="E44" s="387"/>
      <c r="F44" s="387"/>
      <c r="G44" s="395"/>
      <c r="H44" s="282" t="s">
        <v>377</v>
      </c>
      <c r="I44" s="287" t="s">
        <v>229</v>
      </c>
      <c r="J44" s="115"/>
      <c r="K44" s="6" t="s">
        <v>378</v>
      </c>
      <c r="L44" s="294" t="s">
        <v>380</v>
      </c>
      <c r="M44" s="294" t="s">
        <v>381</v>
      </c>
      <c r="N44" s="294" t="s">
        <v>380</v>
      </c>
      <c r="O44" s="294" t="s">
        <v>381</v>
      </c>
      <c r="P44" s="294" t="s">
        <v>235</v>
      </c>
      <c r="Q44" s="303">
        <v>44834</v>
      </c>
      <c r="R44" s="39"/>
    </row>
    <row r="45" spans="1:18" ht="80.25" customHeight="1" x14ac:dyDescent="0.2">
      <c r="A45" s="386"/>
      <c r="B45" s="395"/>
      <c r="C45" s="395"/>
      <c r="D45" s="281"/>
      <c r="E45" s="387"/>
      <c r="F45" s="387"/>
      <c r="G45" s="395"/>
      <c r="H45" s="282" t="s">
        <v>382</v>
      </c>
      <c r="I45" s="287" t="s">
        <v>229</v>
      </c>
      <c r="J45" s="115"/>
      <c r="K45" s="44" t="s">
        <v>383</v>
      </c>
      <c r="L45" s="294" t="s">
        <v>385</v>
      </c>
      <c r="M45" s="294" t="s">
        <v>386</v>
      </c>
      <c r="N45" s="294" t="s">
        <v>385</v>
      </c>
      <c r="O45" s="294" t="s">
        <v>386</v>
      </c>
      <c r="P45" s="294" t="s">
        <v>387</v>
      </c>
      <c r="Q45" s="303">
        <v>44834</v>
      </c>
      <c r="R45" s="39"/>
    </row>
    <row r="46" spans="1:18" ht="130.5" customHeight="1" x14ac:dyDescent="0.2">
      <c r="A46" s="386"/>
      <c r="B46" s="395"/>
      <c r="C46" s="395"/>
      <c r="D46" s="281" t="s">
        <v>388</v>
      </c>
      <c r="E46" s="387"/>
      <c r="F46" s="387"/>
      <c r="G46" s="395"/>
      <c r="H46" s="282" t="s">
        <v>389</v>
      </c>
      <c r="I46" s="287" t="s">
        <v>229</v>
      </c>
      <c r="J46" s="115"/>
      <c r="K46" s="44" t="s">
        <v>390</v>
      </c>
      <c r="L46" s="294" t="s">
        <v>391</v>
      </c>
      <c r="M46" s="294" t="s">
        <v>392</v>
      </c>
      <c r="N46" s="294" t="s">
        <v>391</v>
      </c>
      <c r="O46" s="294" t="s">
        <v>392</v>
      </c>
      <c r="P46" s="294" t="s">
        <v>387</v>
      </c>
      <c r="Q46" s="303">
        <v>44834</v>
      </c>
      <c r="R46" s="39"/>
    </row>
    <row r="47" spans="1:18" ht="68.25" customHeight="1" x14ac:dyDescent="0.2">
      <c r="A47" s="386"/>
      <c r="B47" s="395"/>
      <c r="C47" s="395"/>
      <c r="D47" s="281"/>
      <c r="E47" s="387"/>
      <c r="F47" s="280"/>
      <c r="G47" s="395"/>
      <c r="H47" s="282" t="s">
        <v>393</v>
      </c>
      <c r="I47" s="287" t="s">
        <v>229</v>
      </c>
      <c r="J47" s="115"/>
      <c r="K47" s="44" t="s">
        <v>394</v>
      </c>
      <c r="L47" s="294" t="s">
        <v>391</v>
      </c>
      <c r="M47" s="294" t="s">
        <v>395</v>
      </c>
      <c r="N47" s="294" t="s">
        <v>391</v>
      </c>
      <c r="O47" s="294" t="s">
        <v>395</v>
      </c>
      <c r="P47" s="294" t="s">
        <v>387</v>
      </c>
      <c r="Q47" s="303">
        <v>44834</v>
      </c>
      <c r="R47" s="39"/>
    </row>
    <row r="48" spans="1:18" ht="68.25" customHeight="1" x14ac:dyDescent="0.2">
      <c r="A48" s="386"/>
      <c r="B48" s="395"/>
      <c r="C48" s="395"/>
      <c r="D48" s="281"/>
      <c r="E48" s="387"/>
      <c r="F48" s="280"/>
      <c r="G48" s="395"/>
      <c r="H48" s="395" t="s">
        <v>396</v>
      </c>
      <c r="I48" s="287" t="s">
        <v>229</v>
      </c>
      <c r="J48" s="115"/>
      <c r="K48" s="44" t="s">
        <v>397</v>
      </c>
      <c r="L48" s="294" t="s">
        <v>398</v>
      </c>
      <c r="M48" s="294" t="s">
        <v>399</v>
      </c>
      <c r="N48" s="294" t="s">
        <v>398</v>
      </c>
      <c r="O48" s="294" t="s">
        <v>399</v>
      </c>
      <c r="P48" s="294" t="s">
        <v>387</v>
      </c>
      <c r="Q48" s="41"/>
      <c r="R48" s="39"/>
    </row>
    <row r="49" spans="1:18" ht="68.25" customHeight="1" x14ac:dyDescent="0.2">
      <c r="A49" s="386"/>
      <c r="B49" s="395"/>
      <c r="C49" s="395"/>
      <c r="D49" s="281"/>
      <c r="E49" s="387"/>
      <c r="F49" s="280"/>
      <c r="G49" s="395"/>
      <c r="H49" s="396"/>
      <c r="I49" s="287" t="s">
        <v>229</v>
      </c>
      <c r="J49" s="115"/>
      <c r="K49" s="44" t="s">
        <v>400</v>
      </c>
      <c r="L49" s="294" t="s">
        <v>401</v>
      </c>
      <c r="M49" s="294" t="s">
        <v>402</v>
      </c>
      <c r="N49" s="294" t="s">
        <v>401</v>
      </c>
      <c r="O49" s="294" t="s">
        <v>402</v>
      </c>
      <c r="P49" s="294" t="s">
        <v>387</v>
      </c>
      <c r="Q49" s="303">
        <v>44834</v>
      </c>
      <c r="R49" s="39"/>
    </row>
    <row r="50" spans="1:18" ht="68.25" customHeight="1" x14ac:dyDescent="0.2">
      <c r="A50" s="386"/>
      <c r="B50" s="395"/>
      <c r="C50" s="395"/>
      <c r="D50" s="281"/>
      <c r="E50" s="387"/>
      <c r="F50" s="280"/>
      <c r="G50" s="395"/>
      <c r="H50" s="396"/>
      <c r="I50" s="287" t="s">
        <v>229</v>
      </c>
      <c r="J50" s="115"/>
      <c r="K50" s="44" t="s">
        <v>403</v>
      </c>
      <c r="L50" s="294" t="s">
        <v>404</v>
      </c>
      <c r="M50" s="294" t="s">
        <v>405</v>
      </c>
      <c r="N50" s="294" t="s">
        <v>404</v>
      </c>
      <c r="O50" s="294" t="s">
        <v>405</v>
      </c>
      <c r="P50" s="294" t="s">
        <v>387</v>
      </c>
      <c r="Q50" s="303">
        <v>44834</v>
      </c>
      <c r="R50" s="39"/>
    </row>
    <row r="51" spans="1:18" ht="68.25" customHeight="1" x14ac:dyDescent="0.2">
      <c r="A51" s="386"/>
      <c r="B51" s="395"/>
      <c r="C51" s="395"/>
      <c r="D51" s="281"/>
      <c r="E51" s="387"/>
      <c r="F51" s="280"/>
      <c r="G51" s="395"/>
      <c r="H51" s="397"/>
      <c r="I51" s="287" t="s">
        <v>229</v>
      </c>
      <c r="J51" s="115"/>
      <c r="K51" s="44" t="s">
        <v>406</v>
      </c>
      <c r="L51" s="294" t="s">
        <v>407</v>
      </c>
      <c r="M51" s="294" t="s">
        <v>408</v>
      </c>
      <c r="N51" s="294" t="s">
        <v>407</v>
      </c>
      <c r="O51" s="294" t="s">
        <v>408</v>
      </c>
      <c r="P51" s="294" t="s">
        <v>387</v>
      </c>
      <c r="Q51" s="303">
        <v>44834</v>
      </c>
      <c r="R51" s="39"/>
    </row>
    <row r="52" spans="1:18" ht="92.25" customHeight="1" x14ac:dyDescent="0.2">
      <c r="A52" s="386"/>
      <c r="B52" s="395"/>
      <c r="C52" s="395"/>
      <c r="D52" s="281"/>
      <c r="E52" s="387"/>
      <c r="F52" s="280"/>
      <c r="G52" s="395"/>
      <c r="H52" s="282" t="s">
        <v>409</v>
      </c>
      <c r="I52" s="287" t="s">
        <v>229</v>
      </c>
      <c r="J52" s="115"/>
      <c r="K52" s="44" t="s">
        <v>410</v>
      </c>
      <c r="L52" s="294" t="s">
        <v>411</v>
      </c>
      <c r="M52" s="294" t="s">
        <v>412</v>
      </c>
      <c r="N52" s="294" t="s">
        <v>411</v>
      </c>
      <c r="O52" s="294" t="s">
        <v>412</v>
      </c>
      <c r="P52" s="294" t="s">
        <v>387</v>
      </c>
      <c r="Q52" s="303">
        <v>44834</v>
      </c>
      <c r="R52" s="39"/>
    </row>
    <row r="53" spans="1:18" ht="67.5" customHeight="1" x14ac:dyDescent="0.2">
      <c r="A53" s="386"/>
      <c r="B53" s="395"/>
      <c r="C53" s="395"/>
      <c r="D53" s="281" t="s">
        <v>413</v>
      </c>
      <c r="E53" s="387"/>
      <c r="F53" s="299" t="s">
        <v>414</v>
      </c>
      <c r="G53" s="395"/>
      <c r="H53" s="282"/>
      <c r="I53" s="39"/>
      <c r="J53" s="115"/>
      <c r="K53" s="39"/>
      <c r="L53" s="39"/>
      <c r="M53" s="39"/>
      <c r="N53" s="39"/>
      <c r="O53" s="39"/>
      <c r="P53" s="39"/>
      <c r="Q53" s="303"/>
      <c r="R53" s="39"/>
    </row>
    <row r="54" spans="1:18" ht="63" customHeight="1" x14ac:dyDescent="0.2">
      <c r="A54" s="406">
        <v>4</v>
      </c>
      <c r="B54" s="432" t="s">
        <v>415</v>
      </c>
      <c r="C54" s="388" t="s">
        <v>416</v>
      </c>
      <c r="D54" s="281" t="s">
        <v>281</v>
      </c>
      <c r="E54" s="388" t="s">
        <v>417</v>
      </c>
      <c r="F54" s="281" t="s">
        <v>418</v>
      </c>
      <c r="G54" s="407" t="s">
        <v>419</v>
      </c>
      <c r="H54" s="31" t="s">
        <v>420</v>
      </c>
      <c r="I54" s="39"/>
      <c r="J54" s="115" t="s">
        <v>229</v>
      </c>
      <c r="K54" s="6" t="s">
        <v>421</v>
      </c>
      <c r="L54" s="294" t="s">
        <v>422</v>
      </c>
      <c r="M54" s="294" t="s">
        <v>423</v>
      </c>
      <c r="N54" s="294" t="s">
        <v>422</v>
      </c>
      <c r="O54" s="294" t="s">
        <v>423</v>
      </c>
      <c r="P54" s="287" t="s">
        <v>235</v>
      </c>
      <c r="Q54" s="303">
        <v>44834</v>
      </c>
      <c r="R54" s="39"/>
    </row>
    <row r="55" spans="1:18" ht="24" customHeight="1" x14ac:dyDescent="0.2">
      <c r="A55" s="406"/>
      <c r="B55" s="432"/>
      <c r="C55" s="388"/>
      <c r="D55" s="281" t="s">
        <v>286</v>
      </c>
      <c r="E55" s="388"/>
      <c r="F55" s="281" t="s">
        <v>424</v>
      </c>
      <c r="G55" s="407"/>
      <c r="H55" s="283"/>
      <c r="I55" s="39"/>
      <c r="J55" s="115"/>
      <c r="K55" s="39"/>
      <c r="L55" s="39"/>
      <c r="M55" s="39"/>
      <c r="N55" s="39"/>
      <c r="O55" s="39"/>
      <c r="P55" s="39"/>
      <c r="Q55" s="41"/>
      <c r="R55" s="39"/>
    </row>
    <row r="56" spans="1:18" ht="50.25" customHeight="1" x14ac:dyDescent="0.2">
      <c r="A56" s="406"/>
      <c r="B56" s="432"/>
      <c r="C56" s="388"/>
      <c r="D56" s="281" t="s">
        <v>425</v>
      </c>
      <c r="E56" s="388"/>
      <c r="F56" s="281" t="s">
        <v>426</v>
      </c>
      <c r="G56" s="407"/>
      <c r="H56" s="157"/>
      <c r="I56" s="149"/>
      <c r="J56" s="148"/>
      <c r="K56" s="152"/>
      <c r="L56" s="158"/>
      <c r="M56" s="146"/>
      <c r="N56" s="158"/>
      <c r="O56" s="146"/>
      <c r="P56" s="287"/>
      <c r="Q56" s="45"/>
      <c r="R56" s="39"/>
    </row>
    <row r="57" spans="1:18" ht="42" customHeight="1" x14ac:dyDescent="0.2">
      <c r="A57" s="406"/>
      <c r="B57" s="432"/>
      <c r="C57" s="388"/>
      <c r="D57" s="281" t="s">
        <v>428</v>
      </c>
      <c r="E57" s="388"/>
      <c r="F57" s="281" t="s">
        <v>429</v>
      </c>
      <c r="G57" s="407"/>
      <c r="H57" s="283"/>
      <c r="I57" s="39"/>
      <c r="J57" s="115"/>
      <c r="K57" s="39"/>
      <c r="L57" s="39"/>
      <c r="M57" s="39"/>
      <c r="N57" s="39"/>
      <c r="O57" s="39"/>
      <c r="P57" s="39"/>
      <c r="Q57" s="41"/>
      <c r="R57" s="39"/>
    </row>
    <row r="58" spans="1:18" ht="61.5" customHeight="1" x14ac:dyDescent="0.2">
      <c r="A58" s="432"/>
      <c r="B58" s="431"/>
      <c r="C58" s="430"/>
      <c r="D58" s="281"/>
      <c r="E58" s="388"/>
      <c r="F58" s="278"/>
      <c r="G58" s="407"/>
      <c r="H58" s="283" t="s">
        <v>430</v>
      </c>
      <c r="I58" s="287" t="s">
        <v>229</v>
      </c>
      <c r="J58" s="115"/>
      <c r="K58" s="6" t="s">
        <v>431</v>
      </c>
      <c r="L58" s="294" t="s">
        <v>433</v>
      </c>
      <c r="M58" s="294" t="s">
        <v>434</v>
      </c>
      <c r="N58" s="294" t="s">
        <v>433</v>
      </c>
      <c r="O58" s="294" t="s">
        <v>434</v>
      </c>
      <c r="P58" s="287" t="s">
        <v>235</v>
      </c>
      <c r="Q58" s="41" t="s">
        <v>427</v>
      </c>
      <c r="R58" s="39"/>
    </row>
    <row r="59" spans="1:18" s="150" customFormat="1" ht="71.25" customHeight="1" x14ac:dyDescent="0.2">
      <c r="A59" s="432"/>
      <c r="B59" s="431"/>
      <c r="C59" s="430"/>
      <c r="D59" s="282" t="s">
        <v>435</v>
      </c>
      <c r="E59" s="388"/>
      <c r="F59" s="388" t="s">
        <v>436</v>
      </c>
      <c r="G59" s="407"/>
      <c r="H59" s="157"/>
      <c r="I59" s="154"/>
      <c r="J59" s="148"/>
      <c r="K59" s="152"/>
      <c r="L59" s="147"/>
      <c r="M59" s="152"/>
      <c r="N59" s="147"/>
      <c r="O59" s="152"/>
      <c r="P59" s="149"/>
      <c r="Q59" s="151"/>
      <c r="R59" s="149"/>
    </row>
    <row r="60" spans="1:18" ht="72.75" customHeight="1" x14ac:dyDescent="0.2">
      <c r="A60" s="432"/>
      <c r="B60" s="431"/>
      <c r="C60" s="430"/>
      <c r="D60" s="281" t="s">
        <v>333</v>
      </c>
      <c r="E60" s="388"/>
      <c r="F60" s="388"/>
      <c r="G60" s="407"/>
      <c r="H60" s="283" t="s">
        <v>437</v>
      </c>
      <c r="I60" s="287" t="s">
        <v>229</v>
      </c>
      <c r="J60" s="115"/>
      <c r="K60" s="6" t="s">
        <v>438</v>
      </c>
      <c r="L60" s="294" t="s">
        <v>440</v>
      </c>
      <c r="M60" s="294" t="s">
        <v>434</v>
      </c>
      <c r="N60" s="294" t="s">
        <v>440</v>
      </c>
      <c r="O60" s="294" t="s">
        <v>434</v>
      </c>
      <c r="P60" s="287" t="s">
        <v>235</v>
      </c>
      <c r="Q60" s="303">
        <v>44834</v>
      </c>
      <c r="R60" s="39"/>
    </row>
    <row r="61" spans="1:18" ht="50.25" customHeight="1" x14ac:dyDescent="0.2">
      <c r="A61" s="432"/>
      <c r="B61" s="431"/>
      <c r="C61" s="430"/>
      <c r="D61" s="281" t="s">
        <v>441</v>
      </c>
      <c r="E61" s="388"/>
      <c r="F61" s="388" t="s">
        <v>442</v>
      </c>
      <c r="G61" s="407"/>
      <c r="H61" s="283" t="s">
        <v>443</v>
      </c>
      <c r="I61" s="287" t="s">
        <v>229</v>
      </c>
      <c r="J61" s="115"/>
      <c r="K61" s="282" t="s">
        <v>444</v>
      </c>
      <c r="L61" s="294" t="s">
        <v>445</v>
      </c>
      <c r="M61" s="294" t="s">
        <v>446</v>
      </c>
      <c r="N61" s="294" t="s">
        <v>445</v>
      </c>
      <c r="O61" s="294" t="s">
        <v>446</v>
      </c>
      <c r="P61" s="287" t="s">
        <v>447</v>
      </c>
      <c r="Q61" s="303">
        <v>44834</v>
      </c>
      <c r="R61" s="39"/>
    </row>
    <row r="62" spans="1:18" ht="67.5" customHeight="1" x14ac:dyDescent="0.2">
      <c r="A62" s="432"/>
      <c r="B62" s="431"/>
      <c r="C62" s="430"/>
      <c r="D62" s="281" t="s">
        <v>448</v>
      </c>
      <c r="E62" s="388"/>
      <c r="F62" s="388"/>
      <c r="G62" s="407"/>
      <c r="H62" s="129"/>
      <c r="I62" s="159"/>
      <c r="J62" s="160"/>
      <c r="K62" s="161"/>
      <c r="L62" s="162"/>
      <c r="M62" s="162"/>
      <c r="N62" s="162"/>
      <c r="O62" s="162"/>
      <c r="P62" s="159"/>
      <c r="Q62" s="164"/>
      <c r="R62" s="159"/>
    </row>
    <row r="63" spans="1:18" s="126" customFormat="1" ht="70.5" customHeight="1" x14ac:dyDescent="0.2">
      <c r="A63" s="432"/>
      <c r="B63" s="431"/>
      <c r="C63" s="430"/>
      <c r="D63" s="291" t="s">
        <v>449</v>
      </c>
      <c r="E63" s="388"/>
      <c r="F63" s="423" t="s">
        <v>442</v>
      </c>
      <c r="G63" s="407"/>
      <c r="H63" s="166"/>
      <c r="I63" s="159"/>
      <c r="J63" s="160"/>
      <c r="K63" s="162"/>
      <c r="L63" s="159"/>
      <c r="M63" s="159"/>
      <c r="N63" s="159"/>
      <c r="O63" s="159"/>
      <c r="P63" s="159"/>
      <c r="Q63" s="164"/>
      <c r="R63" s="159"/>
    </row>
    <row r="64" spans="1:18" s="126" customFormat="1" ht="33.75" customHeight="1" x14ac:dyDescent="0.2">
      <c r="A64" s="432"/>
      <c r="B64" s="431"/>
      <c r="C64" s="430"/>
      <c r="D64" s="291" t="s">
        <v>450</v>
      </c>
      <c r="E64" s="388"/>
      <c r="F64" s="423"/>
      <c r="G64" s="407"/>
      <c r="H64" s="166"/>
      <c r="I64" s="159"/>
      <c r="J64" s="160"/>
      <c r="K64" s="159"/>
      <c r="L64" s="159"/>
      <c r="M64" s="159"/>
      <c r="N64" s="159"/>
      <c r="O64" s="159"/>
      <c r="P64" s="159"/>
      <c r="Q64" s="164"/>
      <c r="R64" s="159"/>
    </row>
    <row r="65" spans="1:18" s="150" customFormat="1" ht="57.75" customHeight="1" x14ac:dyDescent="0.2">
      <c r="A65" s="432"/>
      <c r="B65" s="431"/>
      <c r="C65" s="430"/>
      <c r="D65" s="282" t="s">
        <v>451</v>
      </c>
      <c r="E65" s="388"/>
      <c r="F65" s="388" t="s">
        <v>452</v>
      </c>
      <c r="G65" s="407"/>
      <c r="H65" s="157"/>
      <c r="I65" s="154"/>
      <c r="J65" s="148"/>
      <c r="K65" s="152"/>
      <c r="L65" s="147"/>
      <c r="M65" s="149"/>
      <c r="N65" s="147"/>
      <c r="O65" s="149"/>
      <c r="P65" s="154"/>
      <c r="Q65" s="151"/>
      <c r="R65" s="149"/>
    </row>
    <row r="66" spans="1:18" ht="24" customHeight="1" x14ac:dyDescent="0.2">
      <c r="A66" s="432"/>
      <c r="B66" s="431"/>
      <c r="C66" s="430"/>
      <c r="D66" s="281" t="s">
        <v>453</v>
      </c>
      <c r="E66" s="388"/>
      <c r="F66" s="388"/>
      <c r="G66" s="407"/>
      <c r="H66" s="283"/>
      <c r="I66" s="287"/>
      <c r="J66" s="115"/>
      <c r="K66" s="5"/>
      <c r="L66" s="294"/>
      <c r="M66" s="294"/>
      <c r="N66" s="294"/>
      <c r="O66" s="294"/>
      <c r="P66" s="287"/>
      <c r="Q66" s="41"/>
      <c r="R66" s="39"/>
    </row>
    <row r="67" spans="1:18" s="126" customFormat="1" ht="24" customHeight="1" x14ac:dyDescent="0.2">
      <c r="A67" s="432"/>
      <c r="B67" s="431"/>
      <c r="C67" s="430"/>
      <c r="D67" s="291" t="s">
        <v>454</v>
      </c>
      <c r="E67" s="388"/>
      <c r="F67" s="423"/>
      <c r="G67" s="407"/>
      <c r="H67" s="166"/>
      <c r="I67" s="159"/>
      <c r="J67" s="160"/>
      <c r="K67" s="159"/>
      <c r="L67" s="159"/>
      <c r="M67" s="159"/>
      <c r="N67" s="159"/>
      <c r="O67" s="159"/>
      <c r="P67" s="159"/>
      <c r="Q67" s="164"/>
      <c r="R67" s="159"/>
    </row>
    <row r="68" spans="1:18" s="126" customFormat="1" ht="29.25" customHeight="1" x14ac:dyDescent="0.2">
      <c r="A68" s="432"/>
      <c r="B68" s="431"/>
      <c r="C68" s="430"/>
      <c r="D68" s="291" t="s">
        <v>455</v>
      </c>
      <c r="E68" s="388"/>
      <c r="F68" s="423"/>
      <c r="G68" s="407"/>
      <c r="H68" s="166"/>
      <c r="I68" s="159"/>
      <c r="J68" s="160"/>
      <c r="K68" s="159"/>
      <c r="L68" s="159"/>
      <c r="M68" s="159"/>
      <c r="N68" s="159"/>
      <c r="O68" s="159"/>
      <c r="P68" s="159"/>
      <c r="Q68" s="164"/>
      <c r="R68" s="159"/>
    </row>
    <row r="69" spans="1:18" s="126" customFormat="1" ht="102.75" customHeight="1" x14ac:dyDescent="0.2">
      <c r="A69" s="406">
        <v>6</v>
      </c>
      <c r="B69" s="432" t="s">
        <v>456</v>
      </c>
      <c r="C69" s="388" t="s">
        <v>457</v>
      </c>
      <c r="D69" s="388" t="s">
        <v>441</v>
      </c>
      <c r="E69" s="389" t="s">
        <v>458</v>
      </c>
      <c r="F69" s="291" t="s">
        <v>459</v>
      </c>
      <c r="G69" s="407" t="s">
        <v>460</v>
      </c>
      <c r="H69" s="167" t="s">
        <v>461</v>
      </c>
      <c r="I69" s="159"/>
      <c r="J69" s="168" t="s">
        <v>229</v>
      </c>
      <c r="K69" s="161" t="s">
        <v>462</v>
      </c>
      <c r="L69" s="162" t="s">
        <v>465</v>
      </c>
      <c r="M69" s="162" t="s">
        <v>466</v>
      </c>
      <c r="N69" s="162" t="s">
        <v>465</v>
      </c>
      <c r="O69" s="162" t="s">
        <v>466</v>
      </c>
      <c r="P69" s="159" t="s">
        <v>235</v>
      </c>
      <c r="Q69" s="164" t="s">
        <v>467</v>
      </c>
      <c r="R69" s="159"/>
    </row>
    <row r="70" spans="1:18" ht="96.75" customHeight="1" x14ac:dyDescent="0.2">
      <c r="A70" s="406"/>
      <c r="B70" s="432"/>
      <c r="C70" s="388"/>
      <c r="D70" s="388"/>
      <c r="E70" s="389"/>
      <c r="F70" s="281" t="s">
        <v>468</v>
      </c>
      <c r="G70" s="407"/>
      <c r="H70" s="166" t="s">
        <v>469</v>
      </c>
      <c r="I70" s="159" t="s">
        <v>356</v>
      </c>
      <c r="J70" s="160"/>
      <c r="K70" s="162" t="s">
        <v>470</v>
      </c>
      <c r="L70" s="162" t="s">
        <v>472</v>
      </c>
      <c r="M70" s="162" t="s">
        <v>473</v>
      </c>
      <c r="N70" s="162" t="s">
        <v>472</v>
      </c>
      <c r="O70" s="162" t="s">
        <v>473</v>
      </c>
      <c r="P70" s="159" t="s">
        <v>235</v>
      </c>
      <c r="Q70" s="164"/>
      <c r="R70" s="159"/>
    </row>
    <row r="71" spans="1:18" ht="93" customHeight="1" x14ac:dyDescent="0.2">
      <c r="A71" s="406"/>
      <c r="B71" s="432"/>
      <c r="C71" s="388"/>
      <c r="D71" s="388" t="s">
        <v>276</v>
      </c>
      <c r="E71" s="389"/>
      <c r="F71" s="281" t="s">
        <v>474</v>
      </c>
      <c r="G71" s="407"/>
      <c r="H71" s="124" t="s">
        <v>475</v>
      </c>
      <c r="I71" s="240" t="s">
        <v>229</v>
      </c>
      <c r="J71" s="239" t="s">
        <v>21</v>
      </c>
      <c r="K71" s="241" t="s">
        <v>476</v>
      </c>
      <c r="L71" s="241" t="s">
        <v>479</v>
      </c>
      <c r="M71" s="241" t="s">
        <v>480</v>
      </c>
      <c r="N71" s="241" t="s">
        <v>479</v>
      </c>
      <c r="O71" s="241" t="s">
        <v>480</v>
      </c>
      <c r="P71" s="240" t="s">
        <v>280</v>
      </c>
      <c r="Q71" s="238" t="s">
        <v>481</v>
      </c>
      <c r="R71" s="39"/>
    </row>
    <row r="72" spans="1:18" ht="24" customHeight="1" x14ac:dyDescent="0.2">
      <c r="A72" s="406"/>
      <c r="B72" s="432"/>
      <c r="C72" s="388"/>
      <c r="D72" s="388"/>
      <c r="E72" s="389"/>
      <c r="F72" s="281" t="s">
        <v>482</v>
      </c>
      <c r="G72" s="407"/>
      <c r="H72" s="283"/>
      <c r="I72" s="39"/>
      <c r="J72" s="115"/>
      <c r="K72" s="39"/>
      <c r="L72" s="39"/>
      <c r="M72" s="39"/>
      <c r="N72" s="39"/>
      <c r="O72" s="39"/>
      <c r="P72" s="39"/>
      <c r="Q72" s="41"/>
      <c r="R72" s="39"/>
    </row>
    <row r="73" spans="1:18" ht="24" customHeight="1" x14ac:dyDescent="0.2">
      <c r="A73" s="406"/>
      <c r="B73" s="432"/>
      <c r="C73" s="388"/>
      <c r="D73" s="388" t="s">
        <v>340</v>
      </c>
      <c r="E73" s="389"/>
      <c r="F73" s="281" t="s">
        <v>483</v>
      </c>
      <c r="G73" s="407"/>
      <c r="H73" s="283"/>
      <c r="I73" s="39"/>
      <c r="J73" s="115"/>
      <c r="K73" s="39"/>
      <c r="L73" s="39"/>
      <c r="M73" s="39"/>
      <c r="N73" s="39"/>
      <c r="O73" s="39"/>
      <c r="P73" s="39"/>
      <c r="Q73" s="41"/>
      <c r="R73" s="39"/>
    </row>
    <row r="74" spans="1:18" ht="24" customHeight="1" x14ac:dyDescent="0.2">
      <c r="A74" s="406"/>
      <c r="B74" s="432"/>
      <c r="C74" s="388"/>
      <c r="D74" s="388"/>
      <c r="E74" s="389"/>
      <c r="F74" s="207"/>
      <c r="G74" s="407"/>
      <c r="H74" s="283" t="s">
        <v>484</v>
      </c>
      <c r="I74" s="287" t="s">
        <v>229</v>
      </c>
      <c r="J74" s="115"/>
      <c r="K74" s="6"/>
      <c r="L74" s="294"/>
      <c r="M74" s="294"/>
      <c r="N74" s="294"/>
      <c r="O74" s="294"/>
      <c r="P74" s="294"/>
      <c r="Q74" s="41"/>
      <c r="R74" s="39"/>
    </row>
    <row r="75" spans="1:18" ht="87.75" customHeight="1" x14ac:dyDescent="0.2">
      <c r="A75" s="406"/>
      <c r="B75" s="432"/>
      <c r="C75" s="388"/>
      <c r="D75" s="388"/>
      <c r="E75" s="389"/>
      <c r="F75" s="281" t="s">
        <v>485</v>
      </c>
      <c r="G75" s="407"/>
      <c r="H75" s="283"/>
      <c r="I75" s="287"/>
      <c r="J75" s="115"/>
      <c r="K75" s="5"/>
      <c r="L75" s="48"/>
      <c r="M75" s="294"/>
      <c r="N75" s="48"/>
      <c r="O75" s="294"/>
      <c r="P75" s="5"/>
      <c r="Q75" s="49"/>
      <c r="R75" s="39"/>
    </row>
    <row r="76" spans="1:18" ht="85.5" customHeight="1" x14ac:dyDescent="0.2">
      <c r="A76" s="406"/>
      <c r="B76" s="432"/>
      <c r="C76" s="388"/>
      <c r="D76" s="388" t="s">
        <v>333</v>
      </c>
      <c r="E76" s="389"/>
      <c r="F76" s="281" t="s">
        <v>486</v>
      </c>
      <c r="G76" s="407"/>
      <c r="H76" s="395"/>
      <c r="I76" s="386"/>
      <c r="J76" s="440"/>
      <c r="K76" s="391"/>
      <c r="L76" s="419"/>
      <c r="M76" s="395"/>
      <c r="N76" s="419"/>
      <c r="O76" s="395"/>
      <c r="P76" s="439"/>
      <c r="Q76" s="420"/>
      <c r="R76" s="419"/>
    </row>
    <row r="77" spans="1:18" ht="24" customHeight="1" x14ac:dyDescent="0.2">
      <c r="A77" s="406"/>
      <c r="B77" s="432"/>
      <c r="C77" s="388"/>
      <c r="D77" s="388"/>
      <c r="E77" s="389"/>
      <c r="F77" s="278" t="s">
        <v>487</v>
      </c>
      <c r="G77" s="407"/>
      <c r="H77" s="395"/>
      <c r="I77" s="386"/>
      <c r="J77" s="440"/>
      <c r="K77" s="391"/>
      <c r="L77" s="419"/>
      <c r="M77" s="397"/>
      <c r="N77" s="419"/>
      <c r="O77" s="395"/>
      <c r="P77" s="439"/>
      <c r="Q77" s="420"/>
      <c r="R77" s="419"/>
    </row>
    <row r="78" spans="1:18" ht="50.25" customHeight="1" x14ac:dyDescent="0.2">
      <c r="A78" s="406"/>
      <c r="B78" s="432"/>
      <c r="C78" s="388"/>
      <c r="D78" s="281" t="s">
        <v>448</v>
      </c>
      <c r="E78" s="389"/>
      <c r="F78" s="281" t="s">
        <v>488</v>
      </c>
      <c r="G78" s="407"/>
      <c r="H78" s="283"/>
      <c r="I78" s="287"/>
      <c r="J78" s="115"/>
      <c r="K78" s="6"/>
      <c r="L78" s="294"/>
      <c r="M78" s="294"/>
      <c r="N78" s="294"/>
      <c r="O78" s="294"/>
      <c r="P78" s="294"/>
      <c r="Q78" s="41"/>
      <c r="R78" s="39"/>
    </row>
    <row r="79" spans="1:18" ht="50.25" customHeight="1" x14ac:dyDescent="0.2">
      <c r="A79" s="406"/>
      <c r="B79" s="432"/>
      <c r="C79" s="388"/>
      <c r="D79" s="388" t="s">
        <v>489</v>
      </c>
      <c r="E79" s="389"/>
      <c r="F79" s="281" t="s">
        <v>490</v>
      </c>
      <c r="G79" s="407"/>
      <c r="H79" s="283"/>
      <c r="I79" s="39"/>
      <c r="J79" s="115"/>
      <c r="K79" s="39"/>
      <c r="L79" s="39"/>
      <c r="M79" s="39"/>
      <c r="N79" s="39"/>
      <c r="O79" s="39"/>
      <c r="P79" s="39"/>
      <c r="Q79" s="41"/>
      <c r="R79" s="39"/>
    </row>
    <row r="80" spans="1:18" ht="46.5" customHeight="1" x14ac:dyDescent="0.2">
      <c r="A80" s="406"/>
      <c r="B80" s="432"/>
      <c r="C80" s="388"/>
      <c r="D80" s="388"/>
      <c r="E80" s="389"/>
      <c r="F80" s="281" t="s">
        <v>491</v>
      </c>
      <c r="G80" s="429"/>
      <c r="H80" s="283"/>
      <c r="I80" s="39"/>
      <c r="J80" s="115"/>
      <c r="K80" s="39"/>
      <c r="L80" s="39"/>
      <c r="M80" s="39"/>
      <c r="N80" s="39"/>
      <c r="O80" s="39"/>
      <c r="P80" s="39"/>
      <c r="Q80" s="41"/>
      <c r="R80" s="39"/>
    </row>
    <row r="81" spans="1:18" ht="77.25" customHeight="1" x14ac:dyDescent="0.2">
      <c r="A81" s="381">
        <v>7</v>
      </c>
      <c r="B81" s="381" t="s">
        <v>492</v>
      </c>
      <c r="C81" s="383" t="s">
        <v>493</v>
      </c>
      <c r="D81" s="398" t="s">
        <v>628</v>
      </c>
      <c r="E81" s="389" t="s">
        <v>494</v>
      </c>
      <c r="F81" s="324" t="s">
        <v>633</v>
      </c>
      <c r="G81" s="378" t="s">
        <v>496</v>
      </c>
      <c r="H81" s="334"/>
      <c r="I81" s="335"/>
      <c r="J81" s="335"/>
      <c r="K81" s="329"/>
      <c r="L81" s="333"/>
      <c r="M81" s="332"/>
      <c r="N81" s="340"/>
      <c r="O81" s="329"/>
      <c r="P81" s="332"/>
      <c r="Q81" s="341"/>
      <c r="R81" s="329"/>
    </row>
    <row r="82" spans="1:18" ht="77.25" customHeight="1" x14ac:dyDescent="0.2">
      <c r="A82" s="381"/>
      <c r="B82" s="381"/>
      <c r="C82" s="383"/>
      <c r="D82" s="399"/>
      <c r="E82" s="389"/>
      <c r="F82" s="401" t="s">
        <v>495</v>
      </c>
      <c r="G82" s="378"/>
      <c r="H82" s="334" t="s">
        <v>318</v>
      </c>
      <c r="I82" s="335"/>
      <c r="J82" s="335"/>
      <c r="K82" s="329" t="s">
        <v>319</v>
      </c>
      <c r="L82" s="333" t="s">
        <v>629</v>
      </c>
      <c r="M82" s="332"/>
      <c r="N82" s="340" t="s">
        <v>630</v>
      </c>
      <c r="O82" s="329" t="s">
        <v>322</v>
      </c>
      <c r="P82" s="332" t="s">
        <v>280</v>
      </c>
      <c r="Q82" s="341">
        <v>44834</v>
      </c>
      <c r="R82" s="329" t="s">
        <v>631</v>
      </c>
    </row>
    <row r="83" spans="1:18" ht="77.25" customHeight="1" x14ac:dyDescent="0.2">
      <c r="A83" s="381"/>
      <c r="B83" s="381"/>
      <c r="C83" s="383"/>
      <c r="D83" s="400"/>
      <c r="E83" s="389"/>
      <c r="F83" s="402"/>
      <c r="G83" s="378"/>
      <c r="H83" s="337" t="s">
        <v>627</v>
      </c>
      <c r="I83" s="332" t="s">
        <v>229</v>
      </c>
      <c r="J83" s="335"/>
      <c r="K83" s="329" t="s">
        <v>625</v>
      </c>
      <c r="L83" s="342">
        <v>0.95</v>
      </c>
      <c r="M83" s="343"/>
      <c r="N83" s="344"/>
      <c r="O83" s="329" t="s">
        <v>530</v>
      </c>
      <c r="P83" s="332" t="s">
        <v>280</v>
      </c>
      <c r="Q83" s="341">
        <v>44834</v>
      </c>
      <c r="R83" s="329" t="s">
        <v>631</v>
      </c>
    </row>
    <row r="84" spans="1:18" ht="77.25" customHeight="1" x14ac:dyDescent="0.2">
      <c r="A84" s="381"/>
      <c r="B84" s="381"/>
      <c r="C84" s="383"/>
      <c r="D84" s="132" t="s">
        <v>333</v>
      </c>
      <c r="E84" s="389"/>
      <c r="F84" s="402"/>
      <c r="G84" s="378"/>
      <c r="H84" s="223"/>
      <c r="I84" s="325"/>
      <c r="J84" s="115"/>
      <c r="K84" s="6"/>
      <c r="L84" s="323"/>
      <c r="M84" s="323"/>
      <c r="N84" s="323"/>
      <c r="O84" s="323"/>
      <c r="P84" s="323"/>
      <c r="Q84" s="303"/>
      <c r="R84" s="39"/>
    </row>
    <row r="85" spans="1:18" ht="42" customHeight="1" x14ac:dyDescent="0.2">
      <c r="A85" s="381"/>
      <c r="B85" s="381"/>
      <c r="C85" s="383"/>
      <c r="D85" s="132" t="s">
        <v>448</v>
      </c>
      <c r="E85" s="389"/>
      <c r="F85" s="403"/>
      <c r="G85" s="378"/>
      <c r="H85" s="223" t="s">
        <v>499</v>
      </c>
      <c r="I85" s="287" t="s">
        <v>229</v>
      </c>
      <c r="J85" s="115"/>
      <c r="K85" s="6" t="s">
        <v>500</v>
      </c>
      <c r="L85" s="294" t="s">
        <v>501</v>
      </c>
      <c r="M85" s="294" t="s">
        <v>502</v>
      </c>
      <c r="N85" s="294" t="s">
        <v>501</v>
      </c>
      <c r="O85" s="294" t="s">
        <v>502</v>
      </c>
      <c r="P85" s="287" t="s">
        <v>280</v>
      </c>
      <c r="Q85" s="303">
        <v>44834</v>
      </c>
      <c r="R85" s="39"/>
    </row>
    <row r="86" spans="1:18" ht="50.25" customHeight="1" x14ac:dyDescent="0.2">
      <c r="A86" s="381"/>
      <c r="B86" s="381"/>
      <c r="C86" s="383"/>
      <c r="D86" s="140"/>
      <c r="E86" s="389"/>
      <c r="F86" s="326" t="s">
        <v>632</v>
      </c>
      <c r="G86" s="378"/>
      <c r="H86" s="223" t="s">
        <v>503</v>
      </c>
      <c r="I86" s="287" t="s">
        <v>229</v>
      </c>
      <c r="J86" s="115"/>
      <c r="K86" s="283" t="s">
        <v>504</v>
      </c>
      <c r="L86" s="120" t="s">
        <v>507</v>
      </c>
      <c r="M86" s="294" t="s">
        <v>508</v>
      </c>
      <c r="N86" s="120" t="s">
        <v>507</v>
      </c>
      <c r="O86" s="294" t="s">
        <v>508</v>
      </c>
      <c r="P86" s="287" t="s">
        <v>235</v>
      </c>
      <c r="Q86" s="303">
        <v>44834</v>
      </c>
      <c r="R86" s="39"/>
    </row>
    <row r="87" spans="1:18" ht="105" customHeight="1" x14ac:dyDescent="0.2">
      <c r="A87" s="381"/>
      <c r="B87" s="381"/>
      <c r="C87" s="383"/>
      <c r="D87" s="132" t="s">
        <v>509</v>
      </c>
      <c r="E87" s="389"/>
      <c r="F87" s="392" t="s">
        <v>510</v>
      </c>
      <c r="G87" s="378"/>
      <c r="H87" s="224" t="s">
        <v>511</v>
      </c>
      <c r="I87" s="51" t="s">
        <v>229</v>
      </c>
      <c r="J87" s="295"/>
      <c r="K87" s="52" t="s">
        <v>512</v>
      </c>
      <c r="L87" s="285" t="s">
        <v>516</v>
      </c>
      <c r="M87" s="285" t="s">
        <v>274</v>
      </c>
      <c r="N87" s="285" t="s">
        <v>516</v>
      </c>
      <c r="O87" s="285" t="s">
        <v>274</v>
      </c>
      <c r="P87" s="279" t="s">
        <v>280</v>
      </c>
      <c r="Q87" s="41" t="s">
        <v>274</v>
      </c>
      <c r="R87" s="39"/>
    </row>
    <row r="88" spans="1:18" ht="105" customHeight="1" x14ac:dyDescent="0.2">
      <c r="A88" s="381"/>
      <c r="B88" s="381"/>
      <c r="C88" s="383"/>
      <c r="D88" s="132"/>
      <c r="E88" s="389"/>
      <c r="F88" s="392"/>
      <c r="G88" s="378"/>
      <c r="H88" s="225" t="s">
        <v>517</v>
      </c>
      <c r="I88" s="122" t="s">
        <v>229</v>
      </c>
      <c r="J88" s="139"/>
      <c r="K88" s="124" t="s">
        <v>518</v>
      </c>
      <c r="L88" s="120" t="s">
        <v>521</v>
      </c>
      <c r="M88" s="120" t="s">
        <v>522</v>
      </c>
      <c r="N88" s="120" t="s">
        <v>521</v>
      </c>
      <c r="O88" s="120" t="s">
        <v>522</v>
      </c>
      <c r="P88" s="122" t="s">
        <v>280</v>
      </c>
      <c r="Q88" s="41"/>
      <c r="R88" s="39"/>
    </row>
    <row r="89" spans="1:18" s="134" customFormat="1" ht="105" customHeight="1" x14ac:dyDescent="0.2">
      <c r="A89" s="382"/>
      <c r="B89" s="382"/>
      <c r="C89" s="384"/>
      <c r="D89" s="136"/>
      <c r="E89" s="390"/>
      <c r="F89" s="393"/>
      <c r="G89" s="379"/>
      <c r="H89" s="124" t="s">
        <v>523</v>
      </c>
      <c r="I89" s="236" t="s">
        <v>229</v>
      </c>
      <c r="J89" s="236" t="s">
        <v>21</v>
      </c>
      <c r="K89" s="237" t="s">
        <v>524</v>
      </c>
      <c r="L89" s="237" t="s">
        <v>525</v>
      </c>
      <c r="M89" s="237" t="s">
        <v>526</v>
      </c>
      <c r="N89" s="237" t="s">
        <v>525</v>
      </c>
      <c r="O89" s="237" t="s">
        <v>526</v>
      </c>
      <c r="P89" s="236" t="s">
        <v>280</v>
      </c>
      <c r="Q89" s="135"/>
      <c r="R89" s="123"/>
    </row>
    <row r="90" spans="1:18" s="126" customFormat="1" ht="105" customHeight="1" x14ac:dyDescent="0.2">
      <c r="A90" s="381"/>
      <c r="B90" s="381"/>
      <c r="C90" s="383"/>
      <c r="D90" s="169"/>
      <c r="E90" s="389"/>
      <c r="F90" s="392"/>
      <c r="G90" s="378"/>
      <c r="H90" s="226" t="s">
        <v>527</v>
      </c>
      <c r="I90" s="130" t="s">
        <v>229</v>
      </c>
      <c r="J90" s="141" t="s">
        <v>21</v>
      </c>
      <c r="K90" s="142" t="s">
        <v>528</v>
      </c>
      <c r="L90" s="143" t="s">
        <v>529</v>
      </c>
      <c r="M90" s="142" t="s">
        <v>530</v>
      </c>
      <c r="N90" s="143" t="s">
        <v>529</v>
      </c>
      <c r="O90" s="142" t="s">
        <v>530</v>
      </c>
      <c r="P90" s="144" t="s">
        <v>280</v>
      </c>
      <c r="Q90" s="314">
        <v>44834</v>
      </c>
      <c r="R90" s="159"/>
    </row>
    <row r="91" spans="1:18" s="126" customFormat="1" ht="59.25" customHeight="1" x14ac:dyDescent="0.2">
      <c r="A91" s="381"/>
      <c r="B91" s="381"/>
      <c r="C91" s="383"/>
      <c r="D91" s="235" t="s">
        <v>531</v>
      </c>
      <c r="E91" s="391"/>
      <c r="F91" s="394"/>
      <c r="G91" s="378"/>
      <c r="H91" s="227" t="s">
        <v>532</v>
      </c>
      <c r="I91" s="213" t="s">
        <v>229</v>
      </c>
      <c r="J91" s="170"/>
      <c r="K91" s="171" t="s">
        <v>533</v>
      </c>
      <c r="L91" s="172" t="s">
        <v>535</v>
      </c>
      <c r="M91" s="171" t="s">
        <v>536</v>
      </c>
      <c r="N91" s="172" t="s">
        <v>535</v>
      </c>
      <c r="O91" s="171" t="s">
        <v>536</v>
      </c>
      <c r="P91" s="173" t="s">
        <v>280</v>
      </c>
      <c r="Q91" s="315">
        <v>44834</v>
      </c>
      <c r="R91" s="174"/>
    </row>
    <row r="92" spans="1:18" s="126" customFormat="1" ht="59.25" customHeight="1" x14ac:dyDescent="0.2">
      <c r="A92" s="381"/>
      <c r="B92" s="381"/>
      <c r="C92" s="385"/>
      <c r="D92" s="230"/>
      <c r="E92" s="231"/>
      <c r="F92" s="232"/>
      <c r="G92" s="380"/>
      <c r="H92" s="228"/>
      <c r="I92" s="214"/>
      <c r="J92" s="215"/>
      <c r="K92" s="216"/>
      <c r="L92" s="217"/>
      <c r="M92" s="216"/>
      <c r="N92" s="217"/>
      <c r="O92" s="216"/>
      <c r="P92" s="214"/>
      <c r="Q92" s="304"/>
      <c r="R92" s="304"/>
    </row>
    <row r="93" spans="1:18" ht="87.75" customHeight="1" x14ac:dyDescent="0.2">
      <c r="A93" s="381"/>
      <c r="B93" s="381"/>
      <c r="C93" s="385"/>
      <c r="D93" s="233"/>
      <c r="E93" s="233"/>
      <c r="F93" s="234"/>
      <c r="G93" s="380"/>
      <c r="H93" s="229" t="s">
        <v>537</v>
      </c>
      <c r="I93" s="219" t="s">
        <v>356</v>
      </c>
      <c r="J93" s="220"/>
      <c r="K93" s="171" t="s">
        <v>538</v>
      </c>
      <c r="L93" s="219" t="s">
        <v>539</v>
      </c>
      <c r="M93" s="219" t="s">
        <v>480</v>
      </c>
      <c r="N93" s="219" t="s">
        <v>539</v>
      </c>
      <c r="O93" s="219" t="s">
        <v>480</v>
      </c>
      <c r="P93" s="222"/>
      <c r="Q93" s="39"/>
      <c r="R93" s="39"/>
    </row>
  </sheetData>
  <mergeCells count="95">
    <mergeCell ref="B1:R1"/>
    <mergeCell ref="B2:R2"/>
    <mergeCell ref="B3:R3"/>
    <mergeCell ref="B4:C4"/>
    <mergeCell ref="B5:G5"/>
    <mergeCell ref="J5:Q5"/>
    <mergeCell ref="L6:L7"/>
    <mergeCell ref="A6:A7"/>
    <mergeCell ref="B6:B7"/>
    <mergeCell ref="C6:C7"/>
    <mergeCell ref="D6:D7"/>
    <mergeCell ref="E6:E7"/>
    <mergeCell ref="F6:F7"/>
    <mergeCell ref="F14:F15"/>
    <mergeCell ref="M6:M7"/>
    <mergeCell ref="N6:Q6"/>
    <mergeCell ref="R6:R7"/>
    <mergeCell ref="A8:A13"/>
    <mergeCell ref="B8:B13"/>
    <mergeCell ref="C8:C13"/>
    <mergeCell ref="D8:D9"/>
    <mergeCell ref="E8:E13"/>
    <mergeCell ref="F8:F9"/>
    <mergeCell ref="G8:G13"/>
    <mergeCell ref="G6:G7"/>
    <mergeCell ref="H6:H7"/>
    <mergeCell ref="I6:I7"/>
    <mergeCell ref="J6:J7"/>
    <mergeCell ref="K6:K7"/>
    <mergeCell ref="A14:A26"/>
    <mergeCell ref="B14:B26"/>
    <mergeCell ref="C14:C26"/>
    <mergeCell ref="D14:D15"/>
    <mergeCell ref="E14:E24"/>
    <mergeCell ref="G14:G26"/>
    <mergeCell ref="H14:H17"/>
    <mergeCell ref="I14:I17"/>
    <mergeCell ref="J14:J17"/>
    <mergeCell ref="H20:H21"/>
    <mergeCell ref="H22:H23"/>
    <mergeCell ref="A27:A53"/>
    <mergeCell ref="B27:B53"/>
    <mergeCell ref="C27:C53"/>
    <mergeCell ref="D27:D28"/>
    <mergeCell ref="E27:E53"/>
    <mergeCell ref="A54:A57"/>
    <mergeCell ref="B54:B57"/>
    <mergeCell ref="C54:C57"/>
    <mergeCell ref="E54:E57"/>
    <mergeCell ref="G54:G57"/>
    <mergeCell ref="G27:G53"/>
    <mergeCell ref="F31:F39"/>
    <mergeCell ref="F40:F41"/>
    <mergeCell ref="F42:F46"/>
    <mergeCell ref="H48:H51"/>
    <mergeCell ref="F27:F29"/>
    <mergeCell ref="A58:A68"/>
    <mergeCell ref="B58:B68"/>
    <mergeCell ref="C58:C68"/>
    <mergeCell ref="E58:E68"/>
    <mergeCell ref="G58:G68"/>
    <mergeCell ref="F59:F60"/>
    <mergeCell ref="F61:F62"/>
    <mergeCell ref="F63:F64"/>
    <mergeCell ref="F65:F66"/>
    <mergeCell ref="F67:F68"/>
    <mergeCell ref="A69:A80"/>
    <mergeCell ref="B69:B80"/>
    <mergeCell ref="C69:C80"/>
    <mergeCell ref="D69:D70"/>
    <mergeCell ref="E69:E80"/>
    <mergeCell ref="D71:D72"/>
    <mergeCell ref="D73:D75"/>
    <mergeCell ref="D76:D77"/>
    <mergeCell ref="Q76:Q77"/>
    <mergeCell ref="R76:R77"/>
    <mergeCell ref="D79:D80"/>
    <mergeCell ref="H76:H77"/>
    <mergeCell ref="I76:I77"/>
    <mergeCell ref="J76:J77"/>
    <mergeCell ref="K76:K77"/>
    <mergeCell ref="L76:L77"/>
    <mergeCell ref="M76:M77"/>
    <mergeCell ref="G69:G80"/>
    <mergeCell ref="G81:G93"/>
    <mergeCell ref="F87:F91"/>
    <mergeCell ref="N76:N77"/>
    <mergeCell ref="O76:O77"/>
    <mergeCell ref="P76:P77"/>
    <mergeCell ref="F82:F85"/>
    <mergeCell ref="A81:A93"/>
    <mergeCell ref="B81:B93"/>
    <mergeCell ref="C81:C93"/>
    <mergeCell ref="E81:E91"/>
    <mergeCell ref="D81:D83"/>
  </mergeCells>
  <hyperlinks>
    <hyperlink ref="N82" r:id="rId1" display="ADQUISICIÒN DE BYS\PLAN ANUAL DE ADQUISICIONES Y GESTION CONTRACTUAL\seguimiento ejecución contractual.xlsx"/>
  </hyperlinks>
  <pageMargins left="0.7" right="0.7" top="0.75" bottom="0.75" header="0.3" footer="0.3"/>
  <pageSetup orientation="portrait" horizontalDpi="300" verticalDpi="300"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93"/>
  <sheetViews>
    <sheetView zoomScale="60" zoomScaleNormal="60" workbookViewId="0">
      <pane xSplit="3" ySplit="7" topLeftCell="E81" activePane="bottomRight" state="frozen"/>
      <selection pane="topRight" activeCell="D1" sqref="D1"/>
      <selection pane="bottomLeft" activeCell="A8" sqref="A8"/>
      <selection pane="bottomRight" activeCell="F86" sqref="F86"/>
    </sheetView>
  </sheetViews>
  <sheetFormatPr baseColWidth="10" defaultColWidth="11.42578125" defaultRowHeight="24" customHeight="1" x14ac:dyDescent="0.2"/>
  <cols>
    <col min="1" max="1" width="20" style="20" customWidth="1"/>
    <col min="2" max="2" width="25.140625" style="20" customWidth="1"/>
    <col min="3" max="3" width="50.42578125" style="20" customWidth="1"/>
    <col min="4" max="4" width="63.5703125" style="54" customWidth="1"/>
    <col min="5" max="5" width="34.85546875" style="54" customWidth="1"/>
    <col min="6" max="6" width="52.140625" style="55" customWidth="1"/>
    <col min="7" max="7" width="46.140625" style="20" customWidth="1"/>
    <col min="8" max="8" width="25.5703125" style="20" customWidth="1"/>
    <col min="9" max="9" width="21" style="20" customWidth="1"/>
    <col min="10" max="10" width="26" style="54" customWidth="1"/>
    <col min="11" max="11" width="50.85546875" style="20" customWidth="1"/>
    <col min="12" max="12" width="20.5703125" style="20" customWidth="1"/>
    <col min="13" max="14" width="26" style="20" customWidth="1"/>
    <col min="15" max="16" width="18.7109375" style="20" customWidth="1"/>
    <col min="17" max="17" width="24.140625" style="20" customWidth="1"/>
    <col min="18" max="18" width="26.140625" style="20" customWidth="1"/>
    <col min="19" max="19" width="17.28515625" style="20" customWidth="1"/>
    <col min="20" max="16384" width="11.42578125" style="20"/>
  </cols>
  <sheetData>
    <row r="1" spans="1:53" ht="24" customHeight="1" x14ac:dyDescent="0.2">
      <c r="B1" s="427" t="s">
        <v>0</v>
      </c>
      <c r="C1" s="427"/>
      <c r="D1" s="427"/>
      <c r="E1" s="427"/>
      <c r="F1" s="427"/>
      <c r="G1" s="427"/>
      <c r="H1" s="427"/>
      <c r="I1" s="427"/>
      <c r="J1" s="427"/>
      <c r="K1" s="427"/>
      <c r="L1" s="427"/>
      <c r="M1" s="427"/>
      <c r="N1" s="427"/>
      <c r="O1" s="427"/>
      <c r="P1" s="427"/>
      <c r="Q1" s="427"/>
      <c r="R1" s="427"/>
      <c r="S1" s="21"/>
    </row>
    <row r="2" spans="1:53" ht="24" customHeight="1" x14ac:dyDescent="0.2">
      <c r="B2" s="427" t="s">
        <v>584</v>
      </c>
      <c r="C2" s="427"/>
      <c r="D2" s="427"/>
      <c r="E2" s="427"/>
      <c r="F2" s="427"/>
      <c r="G2" s="427"/>
      <c r="H2" s="427"/>
      <c r="I2" s="427"/>
      <c r="J2" s="427"/>
      <c r="K2" s="427"/>
      <c r="L2" s="427"/>
      <c r="M2" s="427"/>
      <c r="N2" s="427"/>
      <c r="O2" s="427"/>
      <c r="P2" s="427"/>
      <c r="Q2" s="427"/>
      <c r="R2" s="427"/>
      <c r="S2" s="21"/>
    </row>
    <row r="3" spans="1:53" ht="24" customHeight="1" x14ac:dyDescent="0.2">
      <c r="B3" s="428" t="s">
        <v>582</v>
      </c>
      <c r="C3" s="428"/>
      <c r="D3" s="428"/>
      <c r="E3" s="428"/>
      <c r="F3" s="428"/>
      <c r="G3" s="428"/>
      <c r="H3" s="428"/>
      <c r="I3" s="428"/>
      <c r="J3" s="428"/>
      <c r="K3" s="428"/>
      <c r="L3" s="428"/>
      <c r="M3" s="428"/>
      <c r="N3" s="428"/>
      <c r="O3" s="428"/>
      <c r="P3" s="428"/>
      <c r="Q3" s="428"/>
      <c r="R3" s="428"/>
      <c r="S3" s="22"/>
    </row>
    <row r="4" spans="1:53" ht="24" customHeight="1" x14ac:dyDescent="0.2">
      <c r="A4" s="23" t="s">
        <v>192</v>
      </c>
      <c r="B4" s="433" t="s">
        <v>583</v>
      </c>
      <c r="C4" s="433"/>
      <c r="D4" s="24" t="s">
        <v>193</v>
      </c>
      <c r="E4" s="25" t="s">
        <v>194</v>
      </c>
      <c r="F4" s="26"/>
      <c r="G4" s="292"/>
      <c r="H4" s="292"/>
      <c r="I4" s="292"/>
      <c r="J4" s="25"/>
      <c r="K4" s="292"/>
      <c r="L4" s="292"/>
      <c r="M4" s="292"/>
      <c r="N4" s="292"/>
      <c r="O4" s="292"/>
      <c r="P4" s="292"/>
      <c r="Q4" s="292"/>
      <c r="R4" s="292"/>
      <c r="S4" s="292"/>
    </row>
    <row r="5" spans="1:53" ht="51" customHeight="1" x14ac:dyDescent="0.2">
      <c r="A5" s="23" t="s">
        <v>195</v>
      </c>
      <c r="B5" s="434" t="s">
        <v>196</v>
      </c>
      <c r="C5" s="434"/>
      <c r="D5" s="434"/>
      <c r="E5" s="434"/>
      <c r="F5" s="434"/>
      <c r="G5" s="434"/>
      <c r="H5" s="296"/>
      <c r="I5" s="27" t="s">
        <v>197</v>
      </c>
      <c r="J5" s="437" t="s">
        <v>198</v>
      </c>
      <c r="K5" s="437"/>
      <c r="L5" s="437"/>
      <c r="M5" s="437"/>
      <c r="N5" s="437"/>
      <c r="O5" s="437"/>
      <c r="P5" s="437"/>
      <c r="Q5" s="437"/>
      <c r="R5" s="28"/>
      <c r="S5" s="125"/>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row>
    <row r="6" spans="1:53" s="29" customFormat="1" ht="24" customHeight="1" x14ac:dyDescent="0.25">
      <c r="A6" s="411" t="s">
        <v>10</v>
      </c>
      <c r="B6" s="411" t="s">
        <v>199</v>
      </c>
      <c r="C6" s="411" t="s">
        <v>200</v>
      </c>
      <c r="D6" s="411" t="s">
        <v>201</v>
      </c>
      <c r="E6" s="411" t="s">
        <v>202</v>
      </c>
      <c r="F6" s="411" t="s">
        <v>203</v>
      </c>
      <c r="G6" s="411" t="s">
        <v>204</v>
      </c>
      <c r="H6" s="414" t="s">
        <v>205</v>
      </c>
      <c r="I6" s="414" t="s">
        <v>206</v>
      </c>
      <c r="J6" s="422" t="s">
        <v>207</v>
      </c>
      <c r="K6" s="414" t="s">
        <v>208</v>
      </c>
      <c r="L6" s="414" t="s">
        <v>211</v>
      </c>
      <c r="M6" s="414" t="s">
        <v>595</v>
      </c>
      <c r="N6" s="404" t="s">
        <v>540</v>
      </c>
      <c r="O6" s="441"/>
      <c r="P6" s="441"/>
      <c r="Q6" s="442"/>
      <c r="R6" s="421" t="s">
        <v>217</v>
      </c>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row>
    <row r="7" spans="1:53" s="30" customFormat="1" ht="56.25" customHeight="1" x14ac:dyDescent="0.25">
      <c r="A7" s="411"/>
      <c r="B7" s="411"/>
      <c r="C7" s="411"/>
      <c r="D7" s="411"/>
      <c r="E7" s="411"/>
      <c r="F7" s="411"/>
      <c r="G7" s="411"/>
      <c r="H7" s="414"/>
      <c r="I7" s="414"/>
      <c r="J7" s="422"/>
      <c r="K7" s="414"/>
      <c r="L7" s="414"/>
      <c r="M7" s="438"/>
      <c r="N7" s="305" t="s">
        <v>541</v>
      </c>
      <c r="O7" s="118" t="s">
        <v>596</v>
      </c>
      <c r="P7" s="290" t="s">
        <v>213</v>
      </c>
      <c r="Q7" s="119" t="s">
        <v>215</v>
      </c>
      <c r="R7" s="421"/>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row>
    <row r="8" spans="1:53" s="128" customFormat="1" ht="117.75" customHeight="1" x14ac:dyDescent="0.2">
      <c r="A8" s="405">
        <v>1</v>
      </c>
      <c r="B8" s="405" t="s">
        <v>222</v>
      </c>
      <c r="C8" s="410" t="s">
        <v>223</v>
      </c>
      <c r="D8" s="412" t="s">
        <v>224</v>
      </c>
      <c r="E8" s="410" t="s">
        <v>225</v>
      </c>
      <c r="F8" s="413" t="s">
        <v>226</v>
      </c>
      <c r="G8" s="409" t="s">
        <v>227</v>
      </c>
      <c r="H8" s="175" t="s">
        <v>228</v>
      </c>
      <c r="I8" s="176" t="s">
        <v>229</v>
      </c>
      <c r="J8" s="177"/>
      <c r="K8" s="291" t="s">
        <v>230</v>
      </c>
      <c r="L8" s="178" t="s">
        <v>233</v>
      </c>
      <c r="M8" s="178" t="s">
        <v>234</v>
      </c>
      <c r="N8" s="178" t="s">
        <v>233</v>
      </c>
      <c r="O8" s="178" t="s">
        <v>234</v>
      </c>
      <c r="P8" s="286" t="s">
        <v>235</v>
      </c>
      <c r="Q8" s="303">
        <v>44925</v>
      </c>
      <c r="R8" s="145"/>
    </row>
    <row r="9" spans="1:53" s="128" customFormat="1" ht="117.75" customHeight="1" x14ac:dyDescent="0.25">
      <c r="A9" s="405"/>
      <c r="B9" s="405"/>
      <c r="C9" s="410"/>
      <c r="D9" s="412"/>
      <c r="E9" s="410"/>
      <c r="F9" s="413"/>
      <c r="G9" s="409"/>
      <c r="H9" s="175"/>
      <c r="I9" s="145"/>
      <c r="J9" s="176"/>
      <c r="K9" s="291"/>
      <c r="L9" s="178"/>
      <c r="M9" s="178"/>
      <c r="N9" s="178"/>
      <c r="O9" s="178"/>
      <c r="P9" s="286"/>
      <c r="Q9" s="180"/>
      <c r="R9" s="145"/>
    </row>
    <row r="10" spans="1:53" s="128" customFormat="1" ht="78" customHeight="1" x14ac:dyDescent="0.2">
      <c r="A10" s="405"/>
      <c r="B10" s="405"/>
      <c r="C10" s="410"/>
      <c r="D10" s="289" t="s">
        <v>237</v>
      </c>
      <c r="E10" s="410"/>
      <c r="F10" s="291" t="s">
        <v>238</v>
      </c>
      <c r="G10" s="409"/>
      <c r="H10" s="145" t="s">
        <v>239</v>
      </c>
      <c r="I10" s="176" t="s">
        <v>229</v>
      </c>
      <c r="J10" s="177"/>
      <c r="K10" s="181" t="s">
        <v>240</v>
      </c>
      <c r="L10" s="286" t="s">
        <v>241</v>
      </c>
      <c r="M10" s="286" t="s">
        <v>242</v>
      </c>
      <c r="N10" s="286" t="s">
        <v>241</v>
      </c>
      <c r="O10" s="286" t="s">
        <v>242</v>
      </c>
      <c r="P10" s="286" t="s">
        <v>235</v>
      </c>
      <c r="Q10" s="303">
        <v>44925</v>
      </c>
      <c r="R10" s="145"/>
    </row>
    <row r="11" spans="1:53" s="128" customFormat="1" ht="72" customHeight="1" x14ac:dyDescent="0.2">
      <c r="A11" s="405"/>
      <c r="B11" s="405"/>
      <c r="C11" s="410"/>
      <c r="D11" s="289" t="s">
        <v>243</v>
      </c>
      <c r="E11" s="410"/>
      <c r="F11" s="291" t="s">
        <v>244</v>
      </c>
      <c r="G11" s="409"/>
      <c r="H11" s="145" t="s">
        <v>245</v>
      </c>
      <c r="I11" s="286" t="s">
        <v>229</v>
      </c>
      <c r="J11" s="177"/>
      <c r="K11" s="181" t="s">
        <v>246</v>
      </c>
      <c r="L11" s="286" t="s">
        <v>247</v>
      </c>
      <c r="M11" s="286" t="s">
        <v>248</v>
      </c>
      <c r="N11" s="286" t="s">
        <v>247</v>
      </c>
      <c r="O11" s="286" t="s">
        <v>248</v>
      </c>
      <c r="P11" s="286" t="s">
        <v>235</v>
      </c>
      <c r="Q11" s="303">
        <v>44925</v>
      </c>
      <c r="R11" s="145"/>
    </row>
    <row r="12" spans="1:53" s="126" customFormat="1" ht="57" customHeight="1" x14ac:dyDescent="0.2">
      <c r="A12" s="405"/>
      <c r="B12" s="405"/>
      <c r="C12" s="410"/>
      <c r="D12" s="289" t="s">
        <v>249</v>
      </c>
      <c r="E12" s="410"/>
      <c r="F12" s="291" t="s">
        <v>250</v>
      </c>
      <c r="G12" s="409"/>
      <c r="H12" s="145" t="s">
        <v>251</v>
      </c>
      <c r="I12" s="286" t="s">
        <v>229</v>
      </c>
      <c r="J12" s="177"/>
      <c r="K12" s="181" t="s">
        <v>252</v>
      </c>
      <c r="L12" s="286" t="s">
        <v>253</v>
      </c>
      <c r="M12" s="286" t="s">
        <v>254</v>
      </c>
      <c r="N12" s="286" t="s">
        <v>253</v>
      </c>
      <c r="O12" s="286" t="s">
        <v>254</v>
      </c>
      <c r="P12" s="286" t="s">
        <v>235</v>
      </c>
      <c r="Q12" s="303">
        <v>44925</v>
      </c>
      <c r="R12" s="145"/>
    </row>
    <row r="13" spans="1:53" s="126" customFormat="1" ht="96.75" customHeight="1" x14ac:dyDescent="0.2">
      <c r="A13" s="405"/>
      <c r="B13" s="405"/>
      <c r="C13" s="410"/>
      <c r="D13" s="182" t="s">
        <v>255</v>
      </c>
      <c r="E13" s="410"/>
      <c r="F13" s="183" t="s">
        <v>256</v>
      </c>
      <c r="G13" s="409"/>
      <c r="H13" s="184" t="s">
        <v>257</v>
      </c>
      <c r="I13" s="184"/>
      <c r="J13" s="286" t="s">
        <v>229</v>
      </c>
      <c r="K13" s="181" t="s">
        <v>258</v>
      </c>
      <c r="L13" s="286" t="s">
        <v>259</v>
      </c>
      <c r="M13" s="286" t="s">
        <v>260</v>
      </c>
      <c r="N13" s="286" t="s">
        <v>259</v>
      </c>
      <c r="O13" s="286" t="s">
        <v>260</v>
      </c>
      <c r="P13" s="286" t="s">
        <v>235</v>
      </c>
      <c r="Q13" s="303">
        <v>44925</v>
      </c>
      <c r="R13" s="145"/>
    </row>
    <row r="14" spans="1:53" s="113" customFormat="1" ht="81.75" customHeight="1" x14ac:dyDescent="0.2">
      <c r="A14" s="418">
        <v>2</v>
      </c>
      <c r="B14" s="417" t="s">
        <v>261</v>
      </c>
      <c r="C14" s="417" t="s">
        <v>262</v>
      </c>
      <c r="D14" s="436" t="s">
        <v>263</v>
      </c>
      <c r="E14" s="436" t="s">
        <v>264</v>
      </c>
      <c r="F14" s="395" t="s">
        <v>265</v>
      </c>
      <c r="G14" s="415" t="s">
        <v>266</v>
      </c>
      <c r="H14" s="425" t="s">
        <v>267</v>
      </c>
      <c r="I14" s="426" t="s">
        <v>229</v>
      </c>
      <c r="J14" s="435"/>
      <c r="K14" s="112" t="s">
        <v>268</v>
      </c>
      <c r="L14" s="293" t="s">
        <v>270</v>
      </c>
      <c r="M14" s="293" t="s">
        <v>271</v>
      </c>
      <c r="N14" s="293" t="s">
        <v>270</v>
      </c>
      <c r="O14" s="293" t="s">
        <v>271</v>
      </c>
      <c r="P14" s="293" t="s">
        <v>235</v>
      </c>
      <c r="Q14" s="303">
        <v>44925</v>
      </c>
      <c r="R14" s="35"/>
      <c r="T14" s="126"/>
      <c r="U14" s="126"/>
      <c r="V14" s="126"/>
      <c r="W14" s="126"/>
      <c r="X14" s="126"/>
      <c r="Y14" s="126"/>
      <c r="Z14" s="126"/>
      <c r="AA14" s="126"/>
      <c r="AB14" s="126"/>
      <c r="AC14" s="126"/>
    </row>
    <row r="15" spans="1:53" s="113" customFormat="1" ht="81.75" customHeight="1" x14ac:dyDescent="0.2">
      <c r="A15" s="418"/>
      <c r="B15" s="417"/>
      <c r="C15" s="417"/>
      <c r="D15" s="436"/>
      <c r="E15" s="436"/>
      <c r="F15" s="395"/>
      <c r="G15" s="415"/>
      <c r="H15" s="425"/>
      <c r="I15" s="426"/>
      <c r="J15" s="435"/>
      <c r="K15" s="112" t="s">
        <v>272</v>
      </c>
      <c r="L15" s="293" t="s">
        <v>273</v>
      </c>
      <c r="M15" s="293" t="s">
        <v>274</v>
      </c>
      <c r="N15" s="293" t="s">
        <v>273</v>
      </c>
      <c r="O15" s="293" t="s">
        <v>274</v>
      </c>
      <c r="P15" s="293" t="s">
        <v>275</v>
      </c>
      <c r="Q15" s="303">
        <v>44925</v>
      </c>
      <c r="R15" s="35"/>
      <c r="T15" s="126"/>
      <c r="U15" s="126"/>
      <c r="V15" s="126"/>
      <c r="W15" s="126"/>
      <c r="X15" s="126"/>
      <c r="Y15" s="126"/>
      <c r="Z15" s="126"/>
      <c r="AA15" s="126"/>
      <c r="AB15" s="126"/>
      <c r="AC15" s="126"/>
    </row>
    <row r="16" spans="1:53" s="113" customFormat="1" ht="81.75" customHeight="1" x14ac:dyDescent="0.2">
      <c r="A16" s="418"/>
      <c r="B16" s="417"/>
      <c r="C16" s="417"/>
      <c r="D16" s="281" t="s">
        <v>276</v>
      </c>
      <c r="E16" s="436"/>
      <c r="F16" s="40" t="s">
        <v>277</v>
      </c>
      <c r="G16" s="415"/>
      <c r="H16" s="425"/>
      <c r="I16" s="426"/>
      <c r="J16" s="435"/>
      <c r="K16" s="112" t="s">
        <v>278</v>
      </c>
      <c r="L16" s="293" t="s">
        <v>279</v>
      </c>
      <c r="M16" s="293" t="s">
        <v>274</v>
      </c>
      <c r="N16" s="293" t="s">
        <v>279</v>
      </c>
      <c r="O16" s="293" t="s">
        <v>274</v>
      </c>
      <c r="P16" s="293" t="s">
        <v>280</v>
      </c>
      <c r="Q16" s="303">
        <v>44925</v>
      </c>
      <c r="R16" s="35"/>
      <c r="T16" s="126"/>
      <c r="U16" s="126"/>
      <c r="V16" s="126"/>
      <c r="W16" s="126"/>
      <c r="X16" s="126"/>
      <c r="Y16" s="126"/>
      <c r="Z16" s="126"/>
      <c r="AA16" s="126"/>
      <c r="AB16" s="126"/>
      <c r="AC16" s="126"/>
    </row>
    <row r="17" spans="1:29" s="113" customFormat="1" ht="81.75" customHeight="1" x14ac:dyDescent="0.2">
      <c r="A17" s="418"/>
      <c r="B17" s="417"/>
      <c r="C17" s="417"/>
      <c r="D17" s="281" t="s">
        <v>281</v>
      </c>
      <c r="E17" s="436"/>
      <c r="F17" s="282" t="s">
        <v>282</v>
      </c>
      <c r="G17" s="415"/>
      <c r="H17" s="425"/>
      <c r="I17" s="426"/>
      <c r="J17" s="435"/>
      <c r="K17" s="112" t="s">
        <v>283</v>
      </c>
      <c r="L17" s="293" t="s">
        <v>284</v>
      </c>
      <c r="M17" s="293" t="s">
        <v>285</v>
      </c>
      <c r="N17" s="293" t="s">
        <v>284</v>
      </c>
      <c r="O17" s="293" t="s">
        <v>285</v>
      </c>
      <c r="P17" s="293" t="s">
        <v>280</v>
      </c>
      <c r="Q17" s="303">
        <v>44925</v>
      </c>
      <c r="R17" s="35"/>
      <c r="T17" s="126"/>
      <c r="U17" s="126"/>
      <c r="V17" s="126"/>
      <c r="W17" s="126"/>
      <c r="X17" s="126"/>
      <c r="Y17" s="126"/>
      <c r="Z17" s="126"/>
      <c r="AA17" s="126"/>
      <c r="AB17" s="126"/>
      <c r="AC17" s="126"/>
    </row>
    <row r="18" spans="1:29" s="113" customFormat="1" ht="162" customHeight="1" x14ac:dyDescent="0.2">
      <c r="A18" s="418"/>
      <c r="B18" s="417"/>
      <c r="C18" s="417"/>
      <c r="D18" s="281" t="s">
        <v>286</v>
      </c>
      <c r="E18" s="436"/>
      <c r="F18" s="282" t="s">
        <v>287</v>
      </c>
      <c r="G18" s="416"/>
      <c r="H18" s="298" t="s">
        <v>288</v>
      </c>
      <c r="I18" s="298"/>
      <c r="J18" s="137" t="s">
        <v>229</v>
      </c>
      <c r="K18" s="112" t="s">
        <v>289</v>
      </c>
      <c r="L18" s="293" t="s">
        <v>290</v>
      </c>
      <c r="M18" s="293" t="s">
        <v>291</v>
      </c>
      <c r="N18" s="293" t="s">
        <v>290</v>
      </c>
      <c r="O18" s="293" t="s">
        <v>291</v>
      </c>
      <c r="P18" s="293" t="s">
        <v>235</v>
      </c>
      <c r="Q18" s="303">
        <v>44925</v>
      </c>
      <c r="R18" s="35"/>
      <c r="T18" s="126"/>
      <c r="U18" s="126"/>
      <c r="V18" s="126"/>
      <c r="W18" s="126"/>
      <c r="X18" s="126"/>
      <c r="Y18" s="126"/>
      <c r="Z18" s="126"/>
      <c r="AA18" s="126"/>
      <c r="AB18" s="126"/>
      <c r="AC18" s="126"/>
    </row>
    <row r="19" spans="1:29" ht="93" customHeight="1" x14ac:dyDescent="0.2">
      <c r="A19" s="418"/>
      <c r="B19" s="417"/>
      <c r="C19" s="417"/>
      <c r="D19" s="281" t="s">
        <v>292</v>
      </c>
      <c r="E19" s="436"/>
      <c r="F19" s="282" t="s">
        <v>293</v>
      </c>
      <c r="G19" s="416"/>
      <c r="H19" s="31" t="s">
        <v>294</v>
      </c>
      <c r="I19" s="287"/>
      <c r="J19" s="115" t="s">
        <v>229</v>
      </c>
      <c r="K19" s="282" t="s">
        <v>295</v>
      </c>
      <c r="L19" s="294" t="s">
        <v>298</v>
      </c>
      <c r="M19" s="294" t="s">
        <v>299</v>
      </c>
      <c r="N19" s="294" t="s">
        <v>298</v>
      </c>
      <c r="O19" s="294" t="s">
        <v>299</v>
      </c>
      <c r="P19" s="287" t="s">
        <v>300</v>
      </c>
      <c r="Q19" s="303">
        <v>44925</v>
      </c>
      <c r="R19" s="39"/>
      <c r="T19" s="126"/>
      <c r="U19" s="126"/>
      <c r="V19" s="126"/>
      <c r="W19" s="126"/>
      <c r="X19" s="126"/>
      <c r="Y19" s="126"/>
      <c r="Z19" s="126"/>
      <c r="AA19" s="126"/>
      <c r="AB19" s="126"/>
      <c r="AC19" s="126"/>
    </row>
    <row r="20" spans="1:29" ht="101.25" customHeight="1" x14ac:dyDescent="0.2">
      <c r="A20" s="418"/>
      <c r="B20" s="417"/>
      <c r="C20" s="417"/>
      <c r="D20" s="282" t="s">
        <v>301</v>
      </c>
      <c r="E20" s="436"/>
      <c r="G20" s="416"/>
      <c r="H20" s="374" t="s">
        <v>302</v>
      </c>
      <c r="I20" s="287" t="s">
        <v>229</v>
      </c>
      <c r="J20" s="115"/>
      <c r="K20" s="282" t="s">
        <v>303</v>
      </c>
      <c r="L20" s="294" t="s">
        <v>304</v>
      </c>
      <c r="M20" s="294" t="s">
        <v>248</v>
      </c>
      <c r="N20" s="294" t="s">
        <v>304</v>
      </c>
      <c r="O20" s="294" t="s">
        <v>248</v>
      </c>
      <c r="P20" s="287" t="s">
        <v>235</v>
      </c>
      <c r="Q20" s="41" t="s">
        <v>274</v>
      </c>
      <c r="R20" s="39"/>
      <c r="T20" s="126"/>
      <c r="U20" s="126"/>
      <c r="V20" s="126"/>
      <c r="W20" s="126"/>
      <c r="X20" s="126"/>
      <c r="Y20" s="126"/>
      <c r="Z20" s="126"/>
      <c r="AA20" s="126"/>
      <c r="AB20" s="126"/>
      <c r="AC20" s="126"/>
    </row>
    <row r="21" spans="1:29" ht="65.25" customHeight="1" x14ac:dyDescent="0.2">
      <c r="A21" s="418"/>
      <c r="B21" s="417"/>
      <c r="C21" s="417"/>
      <c r="D21" s="20"/>
      <c r="E21" s="436"/>
      <c r="F21" s="39"/>
      <c r="G21" s="416"/>
      <c r="H21" s="375"/>
      <c r="I21" s="287" t="s">
        <v>229</v>
      </c>
      <c r="J21" s="115"/>
      <c r="K21" s="282" t="s">
        <v>305</v>
      </c>
      <c r="L21" s="294" t="s">
        <v>306</v>
      </c>
      <c r="M21" s="294" t="s">
        <v>274</v>
      </c>
      <c r="N21" s="294" t="s">
        <v>306</v>
      </c>
      <c r="O21" s="294" t="s">
        <v>274</v>
      </c>
      <c r="P21" s="294" t="s">
        <v>280</v>
      </c>
      <c r="Q21" s="303">
        <v>44925</v>
      </c>
      <c r="R21" s="39"/>
      <c r="T21" s="126"/>
      <c r="U21" s="126"/>
      <c r="V21" s="126"/>
      <c r="W21" s="126"/>
      <c r="X21" s="126"/>
      <c r="Y21" s="126"/>
      <c r="Z21" s="126"/>
      <c r="AA21" s="126"/>
      <c r="AB21" s="126"/>
      <c r="AC21" s="126"/>
    </row>
    <row r="22" spans="1:29" ht="47.25" customHeight="1" x14ac:dyDescent="0.2">
      <c r="A22" s="418"/>
      <c r="B22" s="417"/>
      <c r="C22" s="417"/>
      <c r="D22" s="115"/>
      <c r="E22" s="436"/>
      <c r="F22" s="114"/>
      <c r="G22" s="416"/>
      <c r="H22" s="376" t="s">
        <v>307</v>
      </c>
      <c r="I22" s="39"/>
      <c r="J22" s="115" t="s">
        <v>229</v>
      </c>
      <c r="K22" s="39" t="s">
        <v>308</v>
      </c>
      <c r="L22" s="294" t="s">
        <v>309</v>
      </c>
      <c r="M22" s="294" t="s">
        <v>274</v>
      </c>
      <c r="N22" s="294" t="s">
        <v>309</v>
      </c>
      <c r="O22" s="294" t="s">
        <v>274</v>
      </c>
      <c r="P22" s="116" t="s">
        <v>280</v>
      </c>
      <c r="Q22" s="303">
        <v>44925</v>
      </c>
      <c r="R22" s="39"/>
      <c r="T22" s="126"/>
      <c r="U22" s="126"/>
      <c r="V22" s="126"/>
      <c r="W22" s="126"/>
      <c r="X22" s="126"/>
      <c r="Y22" s="126"/>
      <c r="Z22" s="126"/>
      <c r="AA22" s="126"/>
      <c r="AB22" s="126"/>
      <c r="AC22" s="126"/>
    </row>
    <row r="23" spans="1:29" ht="47.25" customHeight="1" x14ac:dyDescent="0.2">
      <c r="A23" s="418"/>
      <c r="B23" s="417"/>
      <c r="C23" s="417"/>
      <c r="D23" s="282"/>
      <c r="E23" s="436"/>
      <c r="F23" s="114"/>
      <c r="G23" s="416"/>
      <c r="H23" s="377"/>
      <c r="I23" s="39"/>
      <c r="J23" s="115" t="s">
        <v>229</v>
      </c>
      <c r="K23" s="39" t="s">
        <v>310</v>
      </c>
      <c r="L23" s="294" t="s">
        <v>311</v>
      </c>
      <c r="M23" s="294" t="s">
        <v>312</v>
      </c>
      <c r="N23" s="294" t="s">
        <v>311</v>
      </c>
      <c r="O23" s="294" t="s">
        <v>312</v>
      </c>
      <c r="P23" s="116" t="s">
        <v>235</v>
      </c>
      <c r="Q23" s="303">
        <v>44925</v>
      </c>
      <c r="R23" s="39"/>
      <c r="T23" s="126"/>
      <c r="U23" s="126"/>
      <c r="V23" s="126"/>
      <c r="W23" s="126"/>
      <c r="X23" s="126"/>
      <c r="Y23" s="126"/>
      <c r="Z23" s="126"/>
      <c r="AA23" s="126"/>
      <c r="AB23" s="126"/>
      <c r="AC23" s="126"/>
    </row>
    <row r="24" spans="1:29" ht="79.5" customHeight="1" x14ac:dyDescent="0.2">
      <c r="A24" s="418"/>
      <c r="B24" s="417"/>
      <c r="C24" s="417"/>
      <c r="D24" s="20"/>
      <c r="E24" s="436"/>
      <c r="F24" s="114"/>
      <c r="G24" s="416"/>
      <c r="H24" s="284" t="s">
        <v>313</v>
      </c>
      <c r="I24" s="39"/>
      <c r="J24" s="115" t="s">
        <v>229</v>
      </c>
      <c r="K24" s="117" t="s">
        <v>314</v>
      </c>
      <c r="L24" s="5" t="s">
        <v>594</v>
      </c>
      <c r="M24" s="5" t="s">
        <v>593</v>
      </c>
      <c r="N24" s="5" t="s">
        <v>594</v>
      </c>
      <c r="O24" s="5" t="s">
        <v>593</v>
      </c>
      <c r="P24" s="116" t="s">
        <v>235</v>
      </c>
      <c r="Q24" s="303">
        <v>44925</v>
      </c>
      <c r="R24" s="39"/>
      <c r="T24" s="126"/>
      <c r="U24" s="126"/>
      <c r="V24" s="126"/>
      <c r="W24" s="126"/>
      <c r="X24" s="126"/>
      <c r="Y24" s="126"/>
      <c r="Z24" s="126"/>
      <c r="AA24" s="126"/>
      <c r="AB24" s="126"/>
      <c r="AC24" s="126"/>
    </row>
    <row r="25" spans="1:29" ht="79.5" customHeight="1" x14ac:dyDescent="0.2">
      <c r="A25" s="418"/>
      <c r="B25" s="417"/>
      <c r="C25" s="417"/>
      <c r="D25" s="20"/>
      <c r="E25" s="297"/>
      <c r="F25" s="121"/>
      <c r="G25" s="416"/>
      <c r="H25" s="187" t="s">
        <v>316</v>
      </c>
      <c r="I25" s="188"/>
      <c r="J25" s="189" t="s">
        <v>274</v>
      </c>
      <c r="K25" s="187" t="s">
        <v>316</v>
      </c>
      <c r="L25" s="186" t="s">
        <v>317</v>
      </c>
      <c r="M25" s="186" t="s">
        <v>274</v>
      </c>
      <c r="N25" s="186" t="s">
        <v>317</v>
      </c>
      <c r="O25" s="186" t="s">
        <v>274</v>
      </c>
      <c r="P25" s="190" t="s">
        <v>280</v>
      </c>
      <c r="Q25" s="303">
        <v>44925</v>
      </c>
      <c r="R25" s="39"/>
      <c r="T25" s="126"/>
      <c r="U25" s="126"/>
      <c r="V25" s="126"/>
      <c r="W25" s="126"/>
      <c r="X25" s="126"/>
      <c r="Y25" s="126"/>
      <c r="Z25" s="126"/>
      <c r="AA25" s="126"/>
      <c r="AB25" s="126"/>
      <c r="AC25" s="126"/>
    </row>
    <row r="26" spans="1:29" ht="79.5" customHeight="1" x14ac:dyDescent="0.2">
      <c r="A26" s="418"/>
      <c r="B26" s="417"/>
      <c r="C26" s="417"/>
      <c r="D26" s="20"/>
      <c r="E26" s="297"/>
      <c r="F26" s="121"/>
      <c r="G26" s="416"/>
      <c r="H26" s="191" t="s">
        <v>318</v>
      </c>
      <c r="I26" s="42" t="s">
        <v>21</v>
      </c>
      <c r="J26" s="192" t="s">
        <v>21</v>
      </c>
      <c r="K26" s="193" t="s">
        <v>319</v>
      </c>
      <c r="L26" s="193" t="s">
        <v>322</v>
      </c>
      <c r="M26" s="194" t="s">
        <v>280</v>
      </c>
      <c r="N26" s="193" t="s">
        <v>322</v>
      </c>
      <c r="O26" s="194" t="s">
        <v>280</v>
      </c>
      <c r="P26" s="131" t="s">
        <v>280</v>
      </c>
      <c r="Q26" s="303">
        <v>44925</v>
      </c>
      <c r="R26" s="39"/>
    </row>
    <row r="27" spans="1:29" s="249" customFormat="1" ht="190.5" customHeight="1" x14ac:dyDescent="0.2">
      <c r="A27" s="386"/>
      <c r="B27" s="395"/>
      <c r="C27" s="395"/>
      <c r="D27" s="374"/>
      <c r="E27" s="387"/>
      <c r="F27" s="424"/>
      <c r="G27" s="395"/>
      <c r="H27" s="31" t="s">
        <v>323</v>
      </c>
      <c r="I27" s="243"/>
      <c r="J27" s="244" t="s">
        <v>229</v>
      </c>
      <c r="K27" s="31" t="s">
        <v>324</v>
      </c>
      <c r="L27" s="156" t="s">
        <v>327</v>
      </c>
      <c r="M27" s="156" t="s">
        <v>328</v>
      </c>
      <c r="N27" s="156" t="s">
        <v>327</v>
      </c>
      <c r="O27" s="156" t="s">
        <v>328</v>
      </c>
      <c r="P27" s="246" t="s">
        <v>235</v>
      </c>
      <c r="Q27" s="248"/>
      <c r="R27" s="243"/>
    </row>
    <row r="28" spans="1:29" s="249" customFormat="1" ht="90.75" customHeight="1" x14ac:dyDescent="0.2">
      <c r="A28" s="386"/>
      <c r="B28" s="395"/>
      <c r="C28" s="395"/>
      <c r="D28" s="374"/>
      <c r="E28" s="387"/>
      <c r="F28" s="424"/>
      <c r="G28" s="395"/>
      <c r="H28" s="245" t="s">
        <v>329</v>
      </c>
      <c r="I28" s="156" t="s">
        <v>229</v>
      </c>
      <c r="J28" s="244"/>
      <c r="K28" s="133"/>
      <c r="L28" s="251"/>
      <c r="M28" s="133"/>
      <c r="N28" s="251"/>
      <c r="O28" s="133"/>
      <c r="P28" s="243"/>
      <c r="Q28" s="252"/>
      <c r="R28" s="243"/>
    </row>
    <row r="29" spans="1:29" s="249" customFormat="1" ht="54" customHeight="1" x14ac:dyDescent="0.2">
      <c r="A29" s="386"/>
      <c r="B29" s="395"/>
      <c r="C29" s="395"/>
      <c r="D29" s="245" t="s">
        <v>281</v>
      </c>
      <c r="E29" s="387"/>
      <c r="F29" s="424"/>
      <c r="G29" s="395"/>
      <c r="H29" s="245" t="s">
        <v>330</v>
      </c>
      <c r="I29" s="156" t="s">
        <v>229</v>
      </c>
      <c r="J29" s="244" t="s">
        <v>274</v>
      </c>
      <c r="K29" s="133"/>
      <c r="L29" s="243"/>
      <c r="M29" s="243"/>
      <c r="N29" s="243"/>
      <c r="O29" s="243"/>
      <c r="P29" s="243"/>
      <c r="Q29" s="248"/>
      <c r="R29" s="243"/>
    </row>
    <row r="30" spans="1:29" s="249" customFormat="1" ht="48.75" customHeight="1" x14ac:dyDescent="0.2">
      <c r="A30" s="386"/>
      <c r="B30" s="395"/>
      <c r="C30" s="395"/>
      <c r="D30" s="245" t="s">
        <v>276</v>
      </c>
      <c r="E30" s="387"/>
      <c r="F30" s="288" t="s">
        <v>331</v>
      </c>
      <c r="G30" s="395"/>
      <c r="H30" s="245" t="s">
        <v>332</v>
      </c>
      <c r="I30" s="156" t="s">
        <v>229</v>
      </c>
      <c r="J30" s="244"/>
      <c r="K30" s="133"/>
      <c r="L30" s="243"/>
      <c r="M30" s="243"/>
      <c r="N30" s="243"/>
      <c r="O30" s="243"/>
      <c r="P30" s="243"/>
      <c r="Q30" s="255"/>
      <c r="R30" s="243"/>
    </row>
    <row r="31" spans="1:29" s="249" customFormat="1" ht="24" customHeight="1" x14ac:dyDescent="0.2">
      <c r="A31" s="386"/>
      <c r="B31" s="395"/>
      <c r="C31" s="395"/>
      <c r="D31" s="245" t="s">
        <v>333</v>
      </c>
      <c r="E31" s="387"/>
      <c r="F31" s="408" t="s">
        <v>334</v>
      </c>
      <c r="G31" s="395"/>
      <c r="H31" s="245" t="s">
        <v>335</v>
      </c>
      <c r="I31" s="156" t="s">
        <v>229</v>
      </c>
      <c r="J31" s="244" t="s">
        <v>274</v>
      </c>
      <c r="K31" s="243"/>
      <c r="L31" s="243"/>
      <c r="M31" s="243"/>
      <c r="N31" s="243"/>
      <c r="O31" s="243"/>
      <c r="P31" s="243"/>
      <c r="Q31" s="255"/>
      <c r="R31" s="243"/>
    </row>
    <row r="32" spans="1:29" s="249" customFormat="1" ht="24" customHeight="1" x14ac:dyDescent="0.2">
      <c r="A32" s="386"/>
      <c r="B32" s="395"/>
      <c r="C32" s="395"/>
      <c r="D32" s="245"/>
      <c r="E32" s="387"/>
      <c r="F32" s="408"/>
      <c r="G32" s="395"/>
      <c r="H32" s="245" t="s">
        <v>336</v>
      </c>
      <c r="I32" s="156" t="s">
        <v>229</v>
      </c>
      <c r="J32" s="244" t="s">
        <v>274</v>
      </c>
      <c r="K32" s="243"/>
      <c r="L32" s="243"/>
      <c r="M32" s="243"/>
      <c r="N32" s="243"/>
      <c r="O32" s="243"/>
      <c r="P32" s="243"/>
      <c r="Q32" s="255"/>
      <c r="R32" s="243"/>
    </row>
    <row r="33" spans="1:18" s="249" customFormat="1" ht="24" customHeight="1" x14ac:dyDescent="0.2">
      <c r="A33" s="386"/>
      <c r="B33" s="395"/>
      <c r="C33" s="395"/>
      <c r="D33" s="245"/>
      <c r="E33" s="387"/>
      <c r="F33" s="408"/>
      <c r="G33" s="395"/>
      <c r="H33" s="245" t="s">
        <v>337</v>
      </c>
      <c r="I33" s="156" t="s">
        <v>229</v>
      </c>
      <c r="J33" s="244" t="s">
        <v>274</v>
      </c>
      <c r="K33" s="133"/>
      <c r="L33" s="243"/>
      <c r="M33" s="243"/>
      <c r="N33" s="243"/>
      <c r="O33" s="243"/>
      <c r="P33" s="243"/>
      <c r="Q33" s="255"/>
      <c r="R33" s="243"/>
    </row>
    <row r="34" spans="1:18" s="249" customFormat="1" ht="42.75" customHeight="1" x14ac:dyDescent="0.2">
      <c r="A34" s="386"/>
      <c r="B34" s="395"/>
      <c r="C34" s="395"/>
      <c r="D34" s="245"/>
      <c r="E34" s="387"/>
      <c r="F34" s="408"/>
      <c r="G34" s="395"/>
      <c r="H34" s="245" t="s">
        <v>338</v>
      </c>
      <c r="I34" s="156" t="s">
        <v>229</v>
      </c>
      <c r="J34" s="244" t="s">
        <v>274</v>
      </c>
      <c r="K34" s="243"/>
      <c r="L34" s="243"/>
      <c r="M34" s="243"/>
      <c r="N34" s="243"/>
      <c r="O34" s="243"/>
      <c r="P34" s="243"/>
      <c r="Q34" s="255"/>
      <c r="R34" s="243"/>
    </row>
    <row r="35" spans="1:18" s="249" customFormat="1" ht="66.75" customHeight="1" x14ac:dyDescent="0.2">
      <c r="A35" s="386"/>
      <c r="B35" s="395"/>
      <c r="C35" s="395"/>
      <c r="D35" s="245"/>
      <c r="E35" s="387"/>
      <c r="F35" s="408"/>
      <c r="G35" s="395"/>
      <c r="H35" s="245" t="s">
        <v>339</v>
      </c>
      <c r="I35" s="156"/>
      <c r="J35" s="244" t="s">
        <v>229</v>
      </c>
      <c r="K35" s="243"/>
      <c r="L35" s="243"/>
      <c r="M35" s="243"/>
      <c r="N35" s="243"/>
      <c r="O35" s="243"/>
      <c r="P35" s="243"/>
      <c r="Q35" s="255"/>
      <c r="R35" s="243"/>
    </row>
    <row r="36" spans="1:18" s="249" customFormat="1" ht="57.75" customHeight="1" x14ac:dyDescent="0.2">
      <c r="A36" s="386"/>
      <c r="B36" s="395"/>
      <c r="C36" s="395"/>
      <c r="D36" s="245" t="s">
        <v>340</v>
      </c>
      <c r="E36" s="387"/>
      <c r="F36" s="408"/>
      <c r="G36" s="395"/>
      <c r="H36" s="245" t="s">
        <v>341</v>
      </c>
      <c r="I36" s="156" t="s">
        <v>229</v>
      </c>
      <c r="J36" s="244" t="s">
        <v>274</v>
      </c>
      <c r="K36" s="31"/>
      <c r="L36" s="257"/>
      <c r="M36" s="133"/>
      <c r="N36" s="257"/>
      <c r="O36" s="133"/>
      <c r="P36" s="243"/>
      <c r="Q36" s="255"/>
      <c r="R36" s="243"/>
    </row>
    <row r="37" spans="1:18" s="249" customFormat="1" ht="153" customHeight="1" x14ac:dyDescent="0.2">
      <c r="A37" s="386"/>
      <c r="B37" s="395"/>
      <c r="C37" s="395"/>
      <c r="D37" s="245"/>
      <c r="E37" s="387"/>
      <c r="F37" s="408"/>
      <c r="G37" s="395"/>
      <c r="H37" s="245" t="s">
        <v>342</v>
      </c>
      <c r="I37" s="243"/>
      <c r="J37" s="244" t="s">
        <v>229</v>
      </c>
      <c r="K37" s="31"/>
      <c r="L37" s="156"/>
      <c r="M37" s="156"/>
      <c r="N37" s="156"/>
      <c r="O37" s="156"/>
      <c r="P37" s="168"/>
      <c r="Q37" s="255"/>
      <c r="R37" s="243"/>
    </row>
    <row r="38" spans="1:18" s="249" customFormat="1" ht="90" customHeight="1" x14ac:dyDescent="0.2">
      <c r="A38" s="386"/>
      <c r="B38" s="395"/>
      <c r="C38" s="395"/>
      <c r="D38" s="245"/>
      <c r="E38" s="387"/>
      <c r="F38" s="408"/>
      <c r="G38" s="395"/>
      <c r="H38" s="259" t="s">
        <v>343</v>
      </c>
      <c r="I38" s="156" t="s">
        <v>229</v>
      </c>
      <c r="J38" s="260"/>
      <c r="K38" s="133" t="s">
        <v>344</v>
      </c>
      <c r="L38" s="156" t="s">
        <v>346</v>
      </c>
      <c r="M38" s="156" t="s">
        <v>347</v>
      </c>
      <c r="N38" s="156" t="s">
        <v>346</v>
      </c>
      <c r="O38" s="156" t="s">
        <v>347</v>
      </c>
      <c r="P38" s="156" t="s">
        <v>235</v>
      </c>
      <c r="Q38" s="303">
        <v>44925</v>
      </c>
      <c r="R38" s="156"/>
    </row>
    <row r="39" spans="1:18" s="249" customFormat="1" ht="77.25" customHeight="1" x14ac:dyDescent="0.2">
      <c r="A39" s="386"/>
      <c r="B39" s="395"/>
      <c r="C39" s="395"/>
      <c r="D39" s="245" t="s">
        <v>348</v>
      </c>
      <c r="E39" s="387"/>
      <c r="F39" s="408"/>
      <c r="G39" s="395"/>
      <c r="H39" s="156" t="s">
        <v>349</v>
      </c>
      <c r="I39" s="168" t="s">
        <v>229</v>
      </c>
      <c r="J39" s="244"/>
      <c r="K39" s="31" t="s">
        <v>350</v>
      </c>
      <c r="L39" s="156" t="s">
        <v>351</v>
      </c>
      <c r="M39" s="156" t="s">
        <v>352</v>
      </c>
      <c r="N39" s="156" t="s">
        <v>351</v>
      </c>
      <c r="O39" s="156" t="s">
        <v>352</v>
      </c>
      <c r="P39" s="156" t="s">
        <v>235</v>
      </c>
      <c r="Q39" s="303">
        <v>44925</v>
      </c>
      <c r="R39" s="243"/>
    </row>
    <row r="40" spans="1:18" s="249" customFormat="1" ht="92.25" customHeight="1" x14ac:dyDescent="0.2">
      <c r="A40" s="386"/>
      <c r="B40" s="395"/>
      <c r="C40" s="395"/>
      <c r="D40" s="245" t="s">
        <v>353</v>
      </c>
      <c r="E40" s="387"/>
      <c r="F40" s="408" t="s">
        <v>354</v>
      </c>
      <c r="G40" s="395"/>
      <c r="H40" s="156" t="s">
        <v>355</v>
      </c>
      <c r="I40" s="168" t="s">
        <v>356</v>
      </c>
      <c r="J40" s="244"/>
      <c r="K40" s="133" t="s">
        <v>357</v>
      </c>
      <c r="L40" s="156" t="s">
        <v>358</v>
      </c>
      <c r="M40" s="156" t="s">
        <v>359</v>
      </c>
      <c r="N40" s="156" t="s">
        <v>358</v>
      </c>
      <c r="O40" s="156" t="s">
        <v>359</v>
      </c>
      <c r="P40" s="168" t="s">
        <v>235</v>
      </c>
      <c r="Q40" s="303">
        <v>44925</v>
      </c>
      <c r="R40" s="243"/>
    </row>
    <row r="41" spans="1:18" s="249" customFormat="1" ht="126.75" customHeight="1" x14ac:dyDescent="0.2">
      <c r="A41" s="386"/>
      <c r="B41" s="395"/>
      <c r="C41" s="395"/>
      <c r="D41" s="245" t="s">
        <v>360</v>
      </c>
      <c r="E41" s="387"/>
      <c r="F41" s="408"/>
      <c r="G41" s="395"/>
      <c r="H41" s="261" t="s">
        <v>361</v>
      </c>
      <c r="I41" s="168" t="s">
        <v>356</v>
      </c>
      <c r="J41" s="156"/>
      <c r="K41" s="156" t="s">
        <v>362</v>
      </c>
      <c r="L41" s="156" t="s">
        <v>363</v>
      </c>
      <c r="M41" s="156" t="s">
        <v>364</v>
      </c>
      <c r="N41" s="156" t="s">
        <v>363</v>
      </c>
      <c r="O41" s="156" t="s">
        <v>364</v>
      </c>
      <c r="P41" s="168" t="s">
        <v>235</v>
      </c>
      <c r="Q41" s="255"/>
      <c r="R41" s="243"/>
    </row>
    <row r="42" spans="1:18" s="249" customFormat="1" ht="128.25" customHeight="1" x14ac:dyDescent="0.2">
      <c r="A42" s="386"/>
      <c r="B42" s="395"/>
      <c r="C42" s="395"/>
      <c r="D42" s="245"/>
      <c r="E42" s="387"/>
      <c r="F42" s="387" t="s">
        <v>365</v>
      </c>
      <c r="G42" s="395"/>
      <c r="H42" s="31" t="s">
        <v>366</v>
      </c>
      <c r="I42" s="168" t="s">
        <v>229</v>
      </c>
      <c r="J42" s="244"/>
      <c r="K42" s="31" t="s">
        <v>367</v>
      </c>
      <c r="L42" s="156" t="s">
        <v>371</v>
      </c>
      <c r="M42" s="156" t="s">
        <v>372</v>
      </c>
      <c r="N42" s="156" t="s">
        <v>371</v>
      </c>
      <c r="O42" s="156" t="s">
        <v>372</v>
      </c>
      <c r="P42" s="168" t="s">
        <v>235</v>
      </c>
      <c r="Q42" s="303">
        <v>44925</v>
      </c>
      <c r="R42" s="243"/>
    </row>
    <row r="43" spans="1:18" s="249" customFormat="1" ht="96" customHeight="1" x14ac:dyDescent="0.2">
      <c r="A43" s="386"/>
      <c r="B43" s="395"/>
      <c r="C43" s="395"/>
      <c r="D43" s="245"/>
      <c r="E43" s="387"/>
      <c r="F43" s="387"/>
      <c r="G43" s="395"/>
      <c r="H43" s="31" t="s">
        <v>373</v>
      </c>
      <c r="I43" s="168" t="s">
        <v>229</v>
      </c>
      <c r="J43" s="244"/>
      <c r="K43" s="31" t="s">
        <v>374</v>
      </c>
      <c r="L43" s="156" t="s">
        <v>375</v>
      </c>
      <c r="M43" s="156" t="s">
        <v>376</v>
      </c>
      <c r="N43" s="156" t="s">
        <v>375</v>
      </c>
      <c r="O43" s="156" t="s">
        <v>376</v>
      </c>
      <c r="P43" s="168" t="s">
        <v>235</v>
      </c>
      <c r="Q43" s="303">
        <v>44925</v>
      </c>
      <c r="R43" s="243"/>
    </row>
    <row r="44" spans="1:18" ht="85.5" customHeight="1" x14ac:dyDescent="0.2">
      <c r="A44" s="386"/>
      <c r="B44" s="395"/>
      <c r="C44" s="395"/>
      <c r="D44" s="281"/>
      <c r="E44" s="387"/>
      <c r="F44" s="387"/>
      <c r="G44" s="395"/>
      <c r="H44" s="282" t="s">
        <v>377</v>
      </c>
      <c r="I44" s="287" t="s">
        <v>229</v>
      </c>
      <c r="J44" s="115"/>
      <c r="K44" s="6" t="s">
        <v>378</v>
      </c>
      <c r="L44" s="294" t="s">
        <v>380</v>
      </c>
      <c r="M44" s="294" t="s">
        <v>381</v>
      </c>
      <c r="N44" s="294" t="s">
        <v>380</v>
      </c>
      <c r="O44" s="294" t="s">
        <v>381</v>
      </c>
      <c r="P44" s="294" t="s">
        <v>235</v>
      </c>
      <c r="Q44" s="303">
        <v>44925</v>
      </c>
      <c r="R44" s="39"/>
    </row>
    <row r="45" spans="1:18" ht="80.25" customHeight="1" x14ac:dyDescent="0.2">
      <c r="A45" s="386"/>
      <c r="B45" s="395"/>
      <c r="C45" s="395"/>
      <c r="D45" s="281"/>
      <c r="E45" s="387"/>
      <c r="F45" s="387"/>
      <c r="G45" s="395"/>
      <c r="H45" s="282" t="s">
        <v>382</v>
      </c>
      <c r="I45" s="287" t="s">
        <v>229</v>
      </c>
      <c r="J45" s="115"/>
      <c r="K45" s="44" t="s">
        <v>383</v>
      </c>
      <c r="L45" s="294" t="s">
        <v>385</v>
      </c>
      <c r="M45" s="294" t="s">
        <v>386</v>
      </c>
      <c r="N45" s="294" t="s">
        <v>385</v>
      </c>
      <c r="O45" s="294" t="s">
        <v>386</v>
      </c>
      <c r="P45" s="294" t="s">
        <v>387</v>
      </c>
      <c r="Q45" s="303">
        <v>44925</v>
      </c>
      <c r="R45" s="39"/>
    </row>
    <row r="46" spans="1:18" ht="130.5" customHeight="1" x14ac:dyDescent="0.2">
      <c r="A46" s="386"/>
      <c r="B46" s="395"/>
      <c r="C46" s="395"/>
      <c r="D46" s="281" t="s">
        <v>388</v>
      </c>
      <c r="E46" s="387"/>
      <c r="F46" s="387"/>
      <c r="G46" s="395"/>
      <c r="H46" s="282" t="s">
        <v>389</v>
      </c>
      <c r="I46" s="287" t="s">
        <v>229</v>
      </c>
      <c r="J46" s="115"/>
      <c r="K46" s="44" t="s">
        <v>390</v>
      </c>
      <c r="L46" s="294" t="s">
        <v>391</v>
      </c>
      <c r="M46" s="294" t="s">
        <v>392</v>
      </c>
      <c r="N46" s="294" t="s">
        <v>391</v>
      </c>
      <c r="O46" s="294" t="s">
        <v>392</v>
      </c>
      <c r="P46" s="294" t="s">
        <v>387</v>
      </c>
      <c r="Q46" s="303">
        <v>44925</v>
      </c>
      <c r="R46" s="39"/>
    </row>
    <row r="47" spans="1:18" ht="68.25" customHeight="1" x14ac:dyDescent="0.2">
      <c r="A47" s="386"/>
      <c r="B47" s="395"/>
      <c r="C47" s="395"/>
      <c r="D47" s="281"/>
      <c r="E47" s="387"/>
      <c r="F47" s="280"/>
      <c r="G47" s="395"/>
      <c r="H47" s="282" t="s">
        <v>393</v>
      </c>
      <c r="I47" s="287" t="s">
        <v>229</v>
      </c>
      <c r="J47" s="115"/>
      <c r="K47" s="44" t="s">
        <v>394</v>
      </c>
      <c r="L47" s="294" t="s">
        <v>391</v>
      </c>
      <c r="M47" s="294" t="s">
        <v>395</v>
      </c>
      <c r="N47" s="294" t="s">
        <v>391</v>
      </c>
      <c r="O47" s="294" t="s">
        <v>395</v>
      </c>
      <c r="P47" s="294" t="s">
        <v>387</v>
      </c>
      <c r="Q47" s="303">
        <v>44925</v>
      </c>
      <c r="R47" s="39"/>
    </row>
    <row r="48" spans="1:18" ht="68.25" customHeight="1" x14ac:dyDescent="0.2">
      <c r="A48" s="386"/>
      <c r="B48" s="395"/>
      <c r="C48" s="395"/>
      <c r="D48" s="281"/>
      <c r="E48" s="387"/>
      <c r="F48" s="280"/>
      <c r="G48" s="395"/>
      <c r="H48" s="395" t="s">
        <v>396</v>
      </c>
      <c r="I48" s="287" t="s">
        <v>229</v>
      </c>
      <c r="J48" s="115"/>
      <c r="K48" s="44" t="s">
        <v>397</v>
      </c>
      <c r="L48" s="294" t="s">
        <v>398</v>
      </c>
      <c r="M48" s="294" t="s">
        <v>399</v>
      </c>
      <c r="N48" s="294" t="s">
        <v>398</v>
      </c>
      <c r="O48" s="294" t="s">
        <v>399</v>
      </c>
      <c r="P48" s="294" t="s">
        <v>387</v>
      </c>
      <c r="Q48" s="41"/>
      <c r="R48" s="39"/>
    </row>
    <row r="49" spans="1:18" ht="68.25" customHeight="1" x14ac:dyDescent="0.2">
      <c r="A49" s="386"/>
      <c r="B49" s="395"/>
      <c r="C49" s="395"/>
      <c r="D49" s="281"/>
      <c r="E49" s="387"/>
      <c r="F49" s="280"/>
      <c r="G49" s="395"/>
      <c r="H49" s="396"/>
      <c r="I49" s="287" t="s">
        <v>229</v>
      </c>
      <c r="J49" s="115"/>
      <c r="K49" s="44" t="s">
        <v>400</v>
      </c>
      <c r="L49" s="294" t="s">
        <v>401</v>
      </c>
      <c r="M49" s="294" t="s">
        <v>402</v>
      </c>
      <c r="N49" s="294" t="s">
        <v>401</v>
      </c>
      <c r="O49" s="294" t="s">
        <v>402</v>
      </c>
      <c r="P49" s="294" t="s">
        <v>387</v>
      </c>
      <c r="Q49" s="303">
        <v>44925</v>
      </c>
      <c r="R49" s="39"/>
    </row>
    <row r="50" spans="1:18" ht="68.25" customHeight="1" x14ac:dyDescent="0.2">
      <c r="A50" s="386"/>
      <c r="B50" s="395"/>
      <c r="C50" s="395"/>
      <c r="D50" s="281"/>
      <c r="E50" s="387"/>
      <c r="F50" s="280"/>
      <c r="G50" s="395"/>
      <c r="H50" s="396"/>
      <c r="I50" s="287" t="s">
        <v>229</v>
      </c>
      <c r="J50" s="115"/>
      <c r="K50" s="44" t="s">
        <v>403</v>
      </c>
      <c r="L50" s="294" t="s">
        <v>404</v>
      </c>
      <c r="M50" s="294" t="s">
        <v>405</v>
      </c>
      <c r="N50" s="294" t="s">
        <v>404</v>
      </c>
      <c r="O50" s="294" t="s">
        <v>405</v>
      </c>
      <c r="P50" s="294" t="s">
        <v>387</v>
      </c>
      <c r="Q50" s="303">
        <v>44925</v>
      </c>
      <c r="R50" s="39"/>
    </row>
    <row r="51" spans="1:18" ht="68.25" customHeight="1" x14ac:dyDescent="0.2">
      <c r="A51" s="386"/>
      <c r="B51" s="395"/>
      <c r="C51" s="395"/>
      <c r="D51" s="281"/>
      <c r="E51" s="387"/>
      <c r="F51" s="280"/>
      <c r="G51" s="395"/>
      <c r="H51" s="397"/>
      <c r="I51" s="287" t="s">
        <v>229</v>
      </c>
      <c r="J51" s="115"/>
      <c r="K51" s="44" t="s">
        <v>406</v>
      </c>
      <c r="L51" s="294" t="s">
        <v>407</v>
      </c>
      <c r="M51" s="294" t="s">
        <v>408</v>
      </c>
      <c r="N51" s="294" t="s">
        <v>407</v>
      </c>
      <c r="O51" s="294" t="s">
        <v>408</v>
      </c>
      <c r="P51" s="294" t="s">
        <v>387</v>
      </c>
      <c r="Q51" s="303">
        <v>44925</v>
      </c>
      <c r="R51" s="39"/>
    </row>
    <row r="52" spans="1:18" ht="92.25" customHeight="1" x14ac:dyDescent="0.2">
      <c r="A52" s="386"/>
      <c r="B52" s="395"/>
      <c r="C52" s="395"/>
      <c r="D52" s="281"/>
      <c r="E52" s="387"/>
      <c r="F52" s="280"/>
      <c r="G52" s="395"/>
      <c r="H52" s="282" t="s">
        <v>409</v>
      </c>
      <c r="I52" s="287" t="s">
        <v>229</v>
      </c>
      <c r="J52" s="115"/>
      <c r="K52" s="44" t="s">
        <v>410</v>
      </c>
      <c r="L52" s="294" t="s">
        <v>411</v>
      </c>
      <c r="M52" s="294" t="s">
        <v>412</v>
      </c>
      <c r="N52" s="294" t="s">
        <v>411</v>
      </c>
      <c r="O52" s="294" t="s">
        <v>412</v>
      </c>
      <c r="P52" s="294" t="s">
        <v>387</v>
      </c>
      <c r="Q52" s="303">
        <v>44925</v>
      </c>
      <c r="R52" s="39"/>
    </row>
    <row r="53" spans="1:18" ht="67.5" customHeight="1" x14ac:dyDescent="0.2">
      <c r="A53" s="386"/>
      <c r="B53" s="395"/>
      <c r="C53" s="395"/>
      <c r="D53" s="281" t="s">
        <v>413</v>
      </c>
      <c r="E53" s="387"/>
      <c r="F53" s="299" t="s">
        <v>414</v>
      </c>
      <c r="G53" s="395"/>
      <c r="H53" s="282"/>
      <c r="I53" s="39"/>
      <c r="J53" s="115"/>
      <c r="K53" s="39"/>
      <c r="L53" s="39"/>
      <c r="M53" s="39"/>
      <c r="N53" s="39"/>
      <c r="O53" s="39"/>
      <c r="P53" s="39"/>
      <c r="Q53" s="303"/>
      <c r="R53" s="39"/>
    </row>
    <row r="54" spans="1:18" ht="63" customHeight="1" x14ac:dyDescent="0.2">
      <c r="A54" s="406">
        <v>4</v>
      </c>
      <c r="B54" s="432" t="s">
        <v>415</v>
      </c>
      <c r="C54" s="388" t="s">
        <v>416</v>
      </c>
      <c r="D54" s="281" t="s">
        <v>281</v>
      </c>
      <c r="E54" s="388" t="s">
        <v>417</v>
      </c>
      <c r="F54" s="281" t="s">
        <v>418</v>
      </c>
      <c r="G54" s="407" t="s">
        <v>419</v>
      </c>
      <c r="H54" s="31" t="s">
        <v>420</v>
      </c>
      <c r="I54" s="39"/>
      <c r="J54" s="115" t="s">
        <v>229</v>
      </c>
      <c r="K54" s="6" t="s">
        <v>421</v>
      </c>
      <c r="L54" s="294" t="s">
        <v>422</v>
      </c>
      <c r="M54" s="294" t="s">
        <v>423</v>
      </c>
      <c r="N54" s="294" t="s">
        <v>422</v>
      </c>
      <c r="O54" s="294" t="s">
        <v>423</v>
      </c>
      <c r="P54" s="287" t="s">
        <v>235</v>
      </c>
      <c r="Q54" s="303">
        <v>44925</v>
      </c>
      <c r="R54" s="39"/>
    </row>
    <row r="55" spans="1:18" ht="24" customHeight="1" x14ac:dyDescent="0.2">
      <c r="A55" s="406"/>
      <c r="B55" s="432"/>
      <c r="C55" s="388"/>
      <c r="D55" s="281" t="s">
        <v>286</v>
      </c>
      <c r="E55" s="388"/>
      <c r="F55" s="281" t="s">
        <v>424</v>
      </c>
      <c r="G55" s="407"/>
      <c r="H55" s="283"/>
      <c r="I55" s="39"/>
      <c r="J55" s="115"/>
      <c r="K55" s="39"/>
      <c r="L55" s="39"/>
      <c r="M55" s="39"/>
      <c r="N55" s="39"/>
      <c r="O55" s="39"/>
      <c r="P55" s="39"/>
      <c r="Q55" s="41"/>
      <c r="R55" s="39"/>
    </row>
    <row r="56" spans="1:18" ht="50.25" customHeight="1" x14ac:dyDescent="0.2">
      <c r="A56" s="406"/>
      <c r="B56" s="432"/>
      <c r="C56" s="388"/>
      <c r="D56" s="281" t="s">
        <v>425</v>
      </c>
      <c r="E56" s="388"/>
      <c r="F56" s="281" t="s">
        <v>426</v>
      </c>
      <c r="G56" s="407"/>
      <c r="H56" s="157"/>
      <c r="I56" s="149"/>
      <c r="J56" s="148"/>
      <c r="K56" s="152"/>
      <c r="L56" s="158"/>
      <c r="M56" s="146"/>
      <c r="N56" s="158"/>
      <c r="O56" s="146"/>
      <c r="P56" s="287"/>
      <c r="Q56" s="45"/>
      <c r="R56" s="39"/>
    </row>
    <row r="57" spans="1:18" ht="42" customHeight="1" x14ac:dyDescent="0.2">
      <c r="A57" s="406"/>
      <c r="B57" s="432"/>
      <c r="C57" s="388"/>
      <c r="D57" s="281" t="s">
        <v>428</v>
      </c>
      <c r="E57" s="388"/>
      <c r="F57" s="281" t="s">
        <v>429</v>
      </c>
      <c r="G57" s="407"/>
      <c r="H57" s="283"/>
      <c r="I57" s="39"/>
      <c r="J57" s="115"/>
      <c r="K57" s="39"/>
      <c r="L57" s="39"/>
      <c r="M57" s="39"/>
      <c r="N57" s="39"/>
      <c r="O57" s="39"/>
      <c r="P57" s="39"/>
      <c r="Q57" s="41"/>
      <c r="R57" s="39"/>
    </row>
    <row r="58" spans="1:18" ht="61.5" customHeight="1" x14ac:dyDescent="0.2">
      <c r="A58" s="432"/>
      <c r="B58" s="431"/>
      <c r="C58" s="430"/>
      <c r="D58" s="281"/>
      <c r="E58" s="388"/>
      <c r="F58" s="278"/>
      <c r="G58" s="407"/>
      <c r="H58" s="283" t="s">
        <v>430</v>
      </c>
      <c r="I58" s="287" t="s">
        <v>229</v>
      </c>
      <c r="J58" s="115"/>
      <c r="K58" s="6" t="s">
        <v>431</v>
      </c>
      <c r="L58" s="294" t="s">
        <v>433</v>
      </c>
      <c r="M58" s="294" t="s">
        <v>434</v>
      </c>
      <c r="N58" s="294" t="s">
        <v>433</v>
      </c>
      <c r="O58" s="294" t="s">
        <v>434</v>
      </c>
      <c r="P58" s="287" t="s">
        <v>235</v>
      </c>
      <c r="Q58" s="41" t="s">
        <v>427</v>
      </c>
      <c r="R58" s="39"/>
    </row>
    <row r="59" spans="1:18" s="150" customFormat="1" ht="71.25" customHeight="1" x14ac:dyDescent="0.2">
      <c r="A59" s="432"/>
      <c r="B59" s="431"/>
      <c r="C59" s="430"/>
      <c r="D59" s="282" t="s">
        <v>435</v>
      </c>
      <c r="E59" s="388"/>
      <c r="F59" s="388" t="s">
        <v>436</v>
      </c>
      <c r="G59" s="407"/>
      <c r="H59" s="157"/>
      <c r="I59" s="154"/>
      <c r="J59" s="148"/>
      <c r="K59" s="152"/>
      <c r="L59" s="147"/>
      <c r="M59" s="152"/>
      <c r="N59" s="147"/>
      <c r="O59" s="152"/>
      <c r="P59" s="149"/>
      <c r="Q59" s="151"/>
      <c r="R59" s="149"/>
    </row>
    <row r="60" spans="1:18" ht="72.75" customHeight="1" x14ac:dyDescent="0.2">
      <c r="A60" s="432"/>
      <c r="B60" s="431"/>
      <c r="C60" s="430"/>
      <c r="D60" s="281" t="s">
        <v>333</v>
      </c>
      <c r="E60" s="388"/>
      <c r="F60" s="388"/>
      <c r="G60" s="407"/>
      <c r="H60" s="283" t="s">
        <v>437</v>
      </c>
      <c r="I60" s="287" t="s">
        <v>229</v>
      </c>
      <c r="J60" s="115"/>
      <c r="K60" s="6" t="s">
        <v>438</v>
      </c>
      <c r="L60" s="294" t="s">
        <v>440</v>
      </c>
      <c r="M60" s="294" t="s">
        <v>434</v>
      </c>
      <c r="N60" s="294" t="s">
        <v>440</v>
      </c>
      <c r="O60" s="294" t="s">
        <v>434</v>
      </c>
      <c r="P60" s="287" t="s">
        <v>235</v>
      </c>
      <c r="Q60" s="303">
        <v>44925</v>
      </c>
      <c r="R60" s="39"/>
    </row>
    <row r="61" spans="1:18" ht="50.25" customHeight="1" x14ac:dyDescent="0.2">
      <c r="A61" s="432"/>
      <c r="B61" s="431"/>
      <c r="C61" s="430"/>
      <c r="D61" s="281" t="s">
        <v>441</v>
      </c>
      <c r="E61" s="388"/>
      <c r="F61" s="388" t="s">
        <v>442</v>
      </c>
      <c r="G61" s="407"/>
      <c r="H61" s="283" t="s">
        <v>443</v>
      </c>
      <c r="I61" s="287" t="s">
        <v>229</v>
      </c>
      <c r="J61" s="115"/>
      <c r="K61" s="282" t="s">
        <v>444</v>
      </c>
      <c r="L61" s="294" t="s">
        <v>445</v>
      </c>
      <c r="M61" s="294" t="s">
        <v>446</v>
      </c>
      <c r="N61" s="294" t="s">
        <v>445</v>
      </c>
      <c r="O61" s="294" t="s">
        <v>446</v>
      </c>
      <c r="P61" s="287" t="s">
        <v>447</v>
      </c>
      <c r="Q61" s="303">
        <v>44925</v>
      </c>
      <c r="R61" s="39"/>
    </row>
    <row r="62" spans="1:18" ht="67.5" customHeight="1" x14ac:dyDescent="0.2">
      <c r="A62" s="432"/>
      <c r="B62" s="431"/>
      <c r="C62" s="430"/>
      <c r="D62" s="281" t="s">
        <v>448</v>
      </c>
      <c r="E62" s="388"/>
      <c r="F62" s="388"/>
      <c r="G62" s="407"/>
      <c r="H62" s="129"/>
      <c r="I62" s="159"/>
      <c r="J62" s="160"/>
      <c r="K62" s="161"/>
      <c r="L62" s="162"/>
      <c r="M62" s="162"/>
      <c r="N62" s="162"/>
      <c r="O62" s="162"/>
      <c r="P62" s="159"/>
      <c r="Q62" s="164"/>
      <c r="R62" s="159"/>
    </row>
    <row r="63" spans="1:18" s="126" customFormat="1" ht="70.5" customHeight="1" x14ac:dyDescent="0.2">
      <c r="A63" s="432"/>
      <c r="B63" s="431"/>
      <c r="C63" s="430"/>
      <c r="D63" s="291" t="s">
        <v>449</v>
      </c>
      <c r="E63" s="388"/>
      <c r="F63" s="423" t="s">
        <v>442</v>
      </c>
      <c r="G63" s="407"/>
      <c r="H63" s="166"/>
      <c r="I63" s="159"/>
      <c r="J63" s="160"/>
      <c r="K63" s="162"/>
      <c r="L63" s="159"/>
      <c r="M63" s="159"/>
      <c r="N63" s="159"/>
      <c r="O63" s="159"/>
      <c r="P63" s="159"/>
      <c r="Q63" s="164"/>
      <c r="R63" s="159"/>
    </row>
    <row r="64" spans="1:18" s="126" customFormat="1" ht="33.75" customHeight="1" x14ac:dyDescent="0.2">
      <c r="A64" s="432"/>
      <c r="B64" s="431"/>
      <c r="C64" s="430"/>
      <c r="D64" s="291" t="s">
        <v>450</v>
      </c>
      <c r="E64" s="388"/>
      <c r="F64" s="423"/>
      <c r="G64" s="407"/>
      <c r="H64" s="166"/>
      <c r="I64" s="159"/>
      <c r="J64" s="160"/>
      <c r="K64" s="159"/>
      <c r="L64" s="159"/>
      <c r="M64" s="159"/>
      <c r="N64" s="159"/>
      <c r="O64" s="159"/>
      <c r="P64" s="159"/>
      <c r="Q64" s="164"/>
      <c r="R64" s="159"/>
    </row>
    <row r="65" spans="1:18" s="150" customFormat="1" ht="57.75" customHeight="1" x14ac:dyDescent="0.2">
      <c r="A65" s="432"/>
      <c r="B65" s="431"/>
      <c r="C65" s="430"/>
      <c r="D65" s="282" t="s">
        <v>451</v>
      </c>
      <c r="E65" s="388"/>
      <c r="F65" s="388" t="s">
        <v>452</v>
      </c>
      <c r="G65" s="407"/>
      <c r="H65" s="157"/>
      <c r="I65" s="154"/>
      <c r="J65" s="148"/>
      <c r="K65" s="152"/>
      <c r="L65" s="147"/>
      <c r="M65" s="149"/>
      <c r="N65" s="147"/>
      <c r="O65" s="149"/>
      <c r="P65" s="154"/>
      <c r="Q65" s="151"/>
      <c r="R65" s="149"/>
    </row>
    <row r="66" spans="1:18" ht="24" customHeight="1" x14ac:dyDescent="0.2">
      <c r="A66" s="432"/>
      <c r="B66" s="431"/>
      <c r="C66" s="430"/>
      <c r="D66" s="281" t="s">
        <v>453</v>
      </c>
      <c r="E66" s="388"/>
      <c r="F66" s="388"/>
      <c r="G66" s="407"/>
      <c r="H66" s="283"/>
      <c r="I66" s="287"/>
      <c r="J66" s="115"/>
      <c r="K66" s="5"/>
      <c r="L66" s="294"/>
      <c r="M66" s="294"/>
      <c r="N66" s="294"/>
      <c r="O66" s="294"/>
      <c r="P66" s="287"/>
      <c r="Q66" s="41"/>
      <c r="R66" s="39"/>
    </row>
    <row r="67" spans="1:18" s="126" customFormat="1" ht="24" customHeight="1" x14ac:dyDescent="0.2">
      <c r="A67" s="432"/>
      <c r="B67" s="431"/>
      <c r="C67" s="430"/>
      <c r="D67" s="291" t="s">
        <v>454</v>
      </c>
      <c r="E67" s="388"/>
      <c r="F67" s="423"/>
      <c r="G67" s="407"/>
      <c r="H67" s="166"/>
      <c r="I67" s="159"/>
      <c r="J67" s="160"/>
      <c r="K67" s="159"/>
      <c r="L67" s="159"/>
      <c r="M67" s="159"/>
      <c r="N67" s="159"/>
      <c r="O67" s="159"/>
      <c r="P67" s="159"/>
      <c r="Q67" s="164"/>
      <c r="R67" s="159"/>
    </row>
    <row r="68" spans="1:18" s="126" customFormat="1" ht="29.25" customHeight="1" x14ac:dyDescent="0.2">
      <c r="A68" s="432"/>
      <c r="B68" s="431"/>
      <c r="C68" s="430"/>
      <c r="D68" s="291" t="s">
        <v>455</v>
      </c>
      <c r="E68" s="388"/>
      <c r="F68" s="423"/>
      <c r="G68" s="407"/>
      <c r="H68" s="166"/>
      <c r="I68" s="159"/>
      <c r="J68" s="160"/>
      <c r="K68" s="159"/>
      <c r="L68" s="159"/>
      <c r="M68" s="159"/>
      <c r="N68" s="159"/>
      <c r="O68" s="159"/>
      <c r="P68" s="159"/>
      <c r="Q68" s="164"/>
      <c r="R68" s="159"/>
    </row>
    <row r="69" spans="1:18" s="126" customFormat="1" ht="102.75" customHeight="1" x14ac:dyDescent="0.2">
      <c r="A69" s="406">
        <v>6</v>
      </c>
      <c r="B69" s="432" t="s">
        <v>456</v>
      </c>
      <c r="C69" s="388" t="s">
        <v>457</v>
      </c>
      <c r="D69" s="388" t="s">
        <v>441</v>
      </c>
      <c r="E69" s="389" t="s">
        <v>458</v>
      </c>
      <c r="F69" s="291" t="s">
        <v>459</v>
      </c>
      <c r="G69" s="407" t="s">
        <v>460</v>
      </c>
      <c r="H69" s="167" t="s">
        <v>461</v>
      </c>
      <c r="I69" s="159"/>
      <c r="J69" s="168" t="s">
        <v>229</v>
      </c>
      <c r="K69" s="161" t="s">
        <v>462</v>
      </c>
      <c r="L69" s="162" t="s">
        <v>465</v>
      </c>
      <c r="M69" s="162" t="s">
        <v>466</v>
      </c>
      <c r="N69" s="162" t="s">
        <v>465</v>
      </c>
      <c r="O69" s="162" t="s">
        <v>466</v>
      </c>
      <c r="P69" s="159" t="s">
        <v>235</v>
      </c>
      <c r="Q69" s="164" t="s">
        <v>467</v>
      </c>
      <c r="R69" s="159"/>
    </row>
    <row r="70" spans="1:18" ht="96.75" customHeight="1" x14ac:dyDescent="0.2">
      <c r="A70" s="406"/>
      <c r="B70" s="432"/>
      <c r="C70" s="388"/>
      <c r="D70" s="388"/>
      <c r="E70" s="389"/>
      <c r="F70" s="281" t="s">
        <v>468</v>
      </c>
      <c r="G70" s="407"/>
      <c r="H70" s="166" t="s">
        <v>469</v>
      </c>
      <c r="I70" s="159" t="s">
        <v>356</v>
      </c>
      <c r="J70" s="160"/>
      <c r="K70" s="162" t="s">
        <v>470</v>
      </c>
      <c r="L70" s="162" t="s">
        <v>472</v>
      </c>
      <c r="M70" s="162" t="s">
        <v>473</v>
      </c>
      <c r="N70" s="162" t="s">
        <v>472</v>
      </c>
      <c r="O70" s="162" t="s">
        <v>473</v>
      </c>
      <c r="P70" s="159" t="s">
        <v>235</v>
      </c>
      <c r="Q70" s="164"/>
      <c r="R70" s="159"/>
    </row>
    <row r="71" spans="1:18" ht="93" customHeight="1" x14ac:dyDescent="0.2">
      <c r="A71" s="406"/>
      <c r="B71" s="432"/>
      <c r="C71" s="388"/>
      <c r="D71" s="388" t="s">
        <v>276</v>
      </c>
      <c r="E71" s="389"/>
      <c r="F71" s="281" t="s">
        <v>474</v>
      </c>
      <c r="G71" s="407"/>
      <c r="H71" s="124" t="s">
        <v>475</v>
      </c>
      <c r="I71" s="240" t="s">
        <v>229</v>
      </c>
      <c r="J71" s="239" t="s">
        <v>21</v>
      </c>
      <c r="K71" s="241" t="s">
        <v>476</v>
      </c>
      <c r="L71" s="241" t="s">
        <v>479</v>
      </c>
      <c r="M71" s="241" t="s">
        <v>480</v>
      </c>
      <c r="N71" s="241" t="s">
        <v>479</v>
      </c>
      <c r="O71" s="241" t="s">
        <v>480</v>
      </c>
      <c r="P71" s="240" t="s">
        <v>280</v>
      </c>
      <c r="Q71" s="238" t="s">
        <v>481</v>
      </c>
      <c r="R71" s="39"/>
    </row>
    <row r="72" spans="1:18" ht="24" customHeight="1" x14ac:dyDescent="0.2">
      <c r="A72" s="406"/>
      <c r="B72" s="432"/>
      <c r="C72" s="388"/>
      <c r="D72" s="388"/>
      <c r="E72" s="389"/>
      <c r="F72" s="281" t="s">
        <v>482</v>
      </c>
      <c r="G72" s="407"/>
      <c r="H72" s="283"/>
      <c r="I72" s="39"/>
      <c r="J72" s="115"/>
      <c r="K72" s="39"/>
      <c r="L72" s="39"/>
      <c r="M72" s="39"/>
      <c r="N72" s="39"/>
      <c r="O72" s="39"/>
      <c r="P72" s="39"/>
      <c r="Q72" s="41"/>
      <c r="R72" s="39"/>
    </row>
    <row r="73" spans="1:18" ht="24" customHeight="1" x14ac:dyDescent="0.2">
      <c r="A73" s="406"/>
      <c r="B73" s="432"/>
      <c r="C73" s="388"/>
      <c r="D73" s="388" t="s">
        <v>340</v>
      </c>
      <c r="E73" s="389"/>
      <c r="F73" s="281" t="s">
        <v>483</v>
      </c>
      <c r="G73" s="407"/>
      <c r="H73" s="283"/>
      <c r="I73" s="39"/>
      <c r="J73" s="115"/>
      <c r="K73" s="39"/>
      <c r="L73" s="39"/>
      <c r="M73" s="39"/>
      <c r="N73" s="39"/>
      <c r="O73" s="39"/>
      <c r="P73" s="39"/>
      <c r="Q73" s="41"/>
      <c r="R73" s="39"/>
    </row>
    <row r="74" spans="1:18" ht="24" customHeight="1" x14ac:dyDescent="0.2">
      <c r="A74" s="406"/>
      <c r="B74" s="432"/>
      <c r="C74" s="388"/>
      <c r="D74" s="388"/>
      <c r="E74" s="389"/>
      <c r="F74" s="207"/>
      <c r="G74" s="407"/>
      <c r="H74" s="283" t="s">
        <v>484</v>
      </c>
      <c r="I74" s="287" t="s">
        <v>229</v>
      </c>
      <c r="J74" s="115"/>
      <c r="K74" s="6"/>
      <c r="L74" s="294"/>
      <c r="M74" s="294"/>
      <c r="N74" s="294"/>
      <c r="O74" s="294"/>
      <c r="P74" s="294"/>
      <c r="Q74" s="41"/>
      <c r="R74" s="39"/>
    </row>
    <row r="75" spans="1:18" ht="87.75" customHeight="1" x14ac:dyDescent="0.2">
      <c r="A75" s="406"/>
      <c r="B75" s="432"/>
      <c r="C75" s="388"/>
      <c r="D75" s="388"/>
      <c r="E75" s="389"/>
      <c r="F75" s="281" t="s">
        <v>485</v>
      </c>
      <c r="G75" s="407"/>
      <c r="H75" s="283"/>
      <c r="I75" s="287"/>
      <c r="J75" s="115"/>
      <c r="K75" s="5"/>
      <c r="L75" s="48"/>
      <c r="M75" s="294"/>
      <c r="N75" s="48"/>
      <c r="O75" s="294"/>
      <c r="P75" s="5"/>
      <c r="Q75" s="49"/>
      <c r="R75" s="39"/>
    </row>
    <row r="76" spans="1:18" ht="85.5" customHeight="1" x14ac:dyDescent="0.2">
      <c r="A76" s="406"/>
      <c r="B76" s="432"/>
      <c r="C76" s="388"/>
      <c r="D76" s="388" t="s">
        <v>333</v>
      </c>
      <c r="E76" s="389"/>
      <c r="F76" s="281" t="s">
        <v>486</v>
      </c>
      <c r="G76" s="407"/>
      <c r="H76" s="395"/>
      <c r="I76" s="386"/>
      <c r="J76" s="440"/>
      <c r="K76" s="391"/>
      <c r="L76" s="419"/>
      <c r="M76" s="395"/>
      <c r="N76" s="419"/>
      <c r="O76" s="395"/>
      <c r="P76" s="439"/>
      <c r="Q76" s="420"/>
      <c r="R76" s="419"/>
    </row>
    <row r="77" spans="1:18" ht="24" customHeight="1" x14ac:dyDescent="0.2">
      <c r="A77" s="406"/>
      <c r="B77" s="432"/>
      <c r="C77" s="388"/>
      <c r="D77" s="388"/>
      <c r="E77" s="389"/>
      <c r="F77" s="278" t="s">
        <v>487</v>
      </c>
      <c r="G77" s="407"/>
      <c r="H77" s="395"/>
      <c r="I77" s="386"/>
      <c r="J77" s="440"/>
      <c r="K77" s="391"/>
      <c r="L77" s="419"/>
      <c r="M77" s="397"/>
      <c r="N77" s="419"/>
      <c r="O77" s="395"/>
      <c r="P77" s="439"/>
      <c r="Q77" s="420"/>
      <c r="R77" s="419"/>
    </row>
    <row r="78" spans="1:18" ht="50.25" customHeight="1" x14ac:dyDescent="0.2">
      <c r="A78" s="406"/>
      <c r="B78" s="432"/>
      <c r="C78" s="388"/>
      <c r="D78" s="281" t="s">
        <v>448</v>
      </c>
      <c r="E78" s="389"/>
      <c r="F78" s="281" t="s">
        <v>488</v>
      </c>
      <c r="G78" s="407"/>
      <c r="H78" s="283"/>
      <c r="I78" s="287"/>
      <c r="J78" s="115"/>
      <c r="K78" s="6"/>
      <c r="L78" s="294"/>
      <c r="M78" s="294"/>
      <c r="N78" s="294"/>
      <c r="O78" s="294"/>
      <c r="P78" s="294"/>
      <c r="Q78" s="41"/>
      <c r="R78" s="39"/>
    </row>
    <row r="79" spans="1:18" ht="50.25" customHeight="1" x14ac:dyDescent="0.2">
      <c r="A79" s="406"/>
      <c r="B79" s="432"/>
      <c r="C79" s="388"/>
      <c r="D79" s="388" t="s">
        <v>489</v>
      </c>
      <c r="E79" s="389"/>
      <c r="F79" s="281" t="s">
        <v>490</v>
      </c>
      <c r="G79" s="407"/>
      <c r="H79" s="283"/>
      <c r="I79" s="39"/>
      <c r="J79" s="115"/>
      <c r="K79" s="39"/>
      <c r="L79" s="39"/>
      <c r="M79" s="39"/>
      <c r="N79" s="39"/>
      <c r="O79" s="39"/>
      <c r="P79" s="39"/>
      <c r="Q79" s="41"/>
      <c r="R79" s="39"/>
    </row>
    <row r="80" spans="1:18" ht="46.5" customHeight="1" x14ac:dyDescent="0.2">
      <c r="A80" s="406"/>
      <c r="B80" s="432"/>
      <c r="C80" s="388"/>
      <c r="D80" s="388"/>
      <c r="E80" s="389"/>
      <c r="F80" s="281" t="s">
        <v>491</v>
      </c>
      <c r="G80" s="429"/>
      <c r="H80" s="283"/>
      <c r="I80" s="39"/>
      <c r="J80" s="115"/>
      <c r="K80" s="39"/>
      <c r="L80" s="39"/>
      <c r="M80" s="39"/>
      <c r="N80" s="39"/>
      <c r="O80" s="39"/>
      <c r="P80" s="39"/>
      <c r="Q80" s="41"/>
      <c r="R80" s="39"/>
    </row>
    <row r="81" spans="1:18" ht="77.25" customHeight="1" x14ac:dyDescent="0.2">
      <c r="A81" s="381">
        <v>7</v>
      </c>
      <c r="B81" s="381" t="s">
        <v>492</v>
      </c>
      <c r="C81" s="383" t="s">
        <v>493</v>
      </c>
      <c r="D81" s="398" t="s">
        <v>628</v>
      </c>
      <c r="E81" s="389" t="s">
        <v>494</v>
      </c>
      <c r="F81" s="324" t="s">
        <v>633</v>
      </c>
      <c r="G81" s="378" t="s">
        <v>496</v>
      </c>
      <c r="H81" s="334"/>
      <c r="I81" s="335"/>
      <c r="J81" s="335"/>
      <c r="K81" s="329"/>
      <c r="L81" s="333"/>
      <c r="M81" s="332"/>
      <c r="N81" s="340"/>
      <c r="O81" s="329"/>
      <c r="P81" s="332"/>
      <c r="Q81" s="341"/>
      <c r="R81" s="329"/>
    </row>
    <row r="82" spans="1:18" ht="77.25" customHeight="1" x14ac:dyDescent="0.2">
      <c r="A82" s="381"/>
      <c r="B82" s="381"/>
      <c r="C82" s="383"/>
      <c r="D82" s="399"/>
      <c r="E82" s="389"/>
      <c r="F82" s="401" t="s">
        <v>495</v>
      </c>
      <c r="G82" s="378"/>
      <c r="H82" s="334" t="s">
        <v>318</v>
      </c>
      <c r="I82" s="335"/>
      <c r="J82" s="335"/>
      <c r="K82" s="329" t="s">
        <v>319</v>
      </c>
      <c r="L82" s="333" t="s">
        <v>629</v>
      </c>
      <c r="M82" s="332"/>
      <c r="N82" s="340" t="s">
        <v>630</v>
      </c>
      <c r="O82" s="329" t="s">
        <v>322</v>
      </c>
      <c r="P82" s="332" t="s">
        <v>280</v>
      </c>
      <c r="Q82" s="341">
        <v>44926</v>
      </c>
      <c r="R82" s="329" t="s">
        <v>631</v>
      </c>
    </row>
    <row r="83" spans="1:18" ht="77.25" customHeight="1" x14ac:dyDescent="0.2">
      <c r="A83" s="381"/>
      <c r="B83" s="381"/>
      <c r="C83" s="383"/>
      <c r="D83" s="400"/>
      <c r="E83" s="389"/>
      <c r="F83" s="402"/>
      <c r="G83" s="378"/>
      <c r="H83" s="337" t="s">
        <v>627</v>
      </c>
      <c r="I83" s="335"/>
      <c r="J83" s="335"/>
      <c r="K83" s="329" t="s">
        <v>625</v>
      </c>
      <c r="L83" s="342">
        <v>0.95</v>
      </c>
      <c r="M83" s="343"/>
      <c r="N83" s="344"/>
      <c r="O83" s="329" t="s">
        <v>530</v>
      </c>
      <c r="P83" s="332" t="s">
        <v>626</v>
      </c>
      <c r="Q83" s="341">
        <v>44926</v>
      </c>
      <c r="R83" s="329" t="s">
        <v>631</v>
      </c>
    </row>
    <row r="84" spans="1:18" ht="77.25" customHeight="1" x14ac:dyDescent="0.2">
      <c r="A84" s="381"/>
      <c r="B84" s="381"/>
      <c r="C84" s="383"/>
      <c r="D84" s="132" t="s">
        <v>333</v>
      </c>
      <c r="E84" s="389"/>
      <c r="F84" s="402"/>
      <c r="G84" s="378"/>
      <c r="H84" s="223"/>
      <c r="I84" s="325"/>
      <c r="J84" s="115"/>
      <c r="K84" s="6"/>
      <c r="L84" s="323"/>
      <c r="M84" s="323"/>
      <c r="N84" s="323"/>
      <c r="O84" s="323"/>
      <c r="P84" s="323"/>
      <c r="Q84" s="303"/>
      <c r="R84" s="39"/>
    </row>
    <row r="85" spans="1:18" ht="42" customHeight="1" x14ac:dyDescent="0.2">
      <c r="A85" s="381"/>
      <c r="B85" s="381"/>
      <c r="C85" s="383"/>
      <c r="D85" s="132" t="s">
        <v>448</v>
      </c>
      <c r="E85" s="389"/>
      <c r="F85" s="403"/>
      <c r="G85" s="378"/>
      <c r="H85" s="223" t="s">
        <v>499</v>
      </c>
      <c r="I85" s="287" t="s">
        <v>229</v>
      </c>
      <c r="J85" s="115"/>
      <c r="K85" s="6" t="s">
        <v>500</v>
      </c>
      <c r="L85" s="294" t="s">
        <v>501</v>
      </c>
      <c r="M85" s="294" t="s">
        <v>502</v>
      </c>
      <c r="N85" s="294" t="s">
        <v>501</v>
      </c>
      <c r="O85" s="294" t="s">
        <v>502</v>
      </c>
      <c r="P85" s="287" t="s">
        <v>280</v>
      </c>
      <c r="Q85" s="303">
        <v>44925</v>
      </c>
      <c r="R85" s="39"/>
    </row>
    <row r="86" spans="1:18" ht="50.25" customHeight="1" x14ac:dyDescent="0.2">
      <c r="A86" s="381"/>
      <c r="B86" s="381"/>
      <c r="C86" s="383"/>
      <c r="D86" s="140"/>
      <c r="E86" s="389"/>
      <c r="F86" s="326" t="s">
        <v>632</v>
      </c>
      <c r="G86" s="378"/>
      <c r="H86" s="223" t="s">
        <v>503</v>
      </c>
      <c r="I86" s="287" t="s">
        <v>229</v>
      </c>
      <c r="J86" s="115"/>
      <c r="K86" s="283" t="s">
        <v>504</v>
      </c>
      <c r="L86" s="120" t="s">
        <v>507</v>
      </c>
      <c r="M86" s="294" t="s">
        <v>508</v>
      </c>
      <c r="N86" s="120" t="s">
        <v>507</v>
      </c>
      <c r="O86" s="294" t="s">
        <v>508</v>
      </c>
      <c r="P86" s="287" t="s">
        <v>235</v>
      </c>
      <c r="Q86" s="303">
        <v>44925</v>
      </c>
      <c r="R86" s="39"/>
    </row>
    <row r="87" spans="1:18" ht="105" customHeight="1" x14ac:dyDescent="0.2">
      <c r="A87" s="381"/>
      <c r="B87" s="381"/>
      <c r="C87" s="383"/>
      <c r="D87" s="132" t="s">
        <v>509</v>
      </c>
      <c r="E87" s="389"/>
      <c r="F87" s="392" t="s">
        <v>510</v>
      </c>
      <c r="G87" s="378"/>
      <c r="H87" s="224" t="s">
        <v>511</v>
      </c>
      <c r="I87" s="51" t="s">
        <v>229</v>
      </c>
      <c r="J87" s="295"/>
      <c r="K87" s="52" t="s">
        <v>512</v>
      </c>
      <c r="L87" s="285" t="s">
        <v>516</v>
      </c>
      <c r="M87" s="285" t="s">
        <v>274</v>
      </c>
      <c r="N87" s="285" t="s">
        <v>516</v>
      </c>
      <c r="O87" s="285" t="s">
        <v>274</v>
      </c>
      <c r="P87" s="279" t="s">
        <v>280</v>
      </c>
      <c r="Q87" s="41" t="s">
        <v>274</v>
      </c>
      <c r="R87" s="39"/>
    </row>
    <row r="88" spans="1:18" ht="105" customHeight="1" x14ac:dyDescent="0.2">
      <c r="A88" s="381"/>
      <c r="B88" s="381"/>
      <c r="C88" s="383"/>
      <c r="D88" s="132"/>
      <c r="E88" s="389"/>
      <c r="F88" s="392"/>
      <c r="G88" s="378"/>
      <c r="H88" s="225" t="s">
        <v>517</v>
      </c>
      <c r="I88" s="122" t="s">
        <v>229</v>
      </c>
      <c r="J88" s="139"/>
      <c r="K88" s="124" t="s">
        <v>518</v>
      </c>
      <c r="L88" s="120" t="s">
        <v>521</v>
      </c>
      <c r="M88" s="120" t="s">
        <v>522</v>
      </c>
      <c r="N88" s="120" t="s">
        <v>521</v>
      </c>
      <c r="O88" s="120" t="s">
        <v>522</v>
      </c>
      <c r="P88" s="122" t="s">
        <v>280</v>
      </c>
      <c r="Q88" s="41"/>
      <c r="R88" s="39"/>
    </row>
    <row r="89" spans="1:18" s="134" customFormat="1" ht="105" customHeight="1" x14ac:dyDescent="0.2">
      <c r="A89" s="382"/>
      <c r="B89" s="382"/>
      <c r="C89" s="384"/>
      <c r="D89" s="136"/>
      <c r="E89" s="390"/>
      <c r="F89" s="393"/>
      <c r="G89" s="379"/>
      <c r="H89" s="124" t="s">
        <v>523</v>
      </c>
      <c r="I89" s="236" t="s">
        <v>229</v>
      </c>
      <c r="J89" s="236" t="s">
        <v>21</v>
      </c>
      <c r="K89" s="237" t="s">
        <v>524</v>
      </c>
      <c r="L89" s="237" t="s">
        <v>525</v>
      </c>
      <c r="M89" s="237" t="s">
        <v>526</v>
      </c>
      <c r="N89" s="237" t="s">
        <v>525</v>
      </c>
      <c r="O89" s="237" t="s">
        <v>526</v>
      </c>
      <c r="P89" s="236" t="s">
        <v>280</v>
      </c>
      <c r="Q89" s="135"/>
      <c r="R89" s="123"/>
    </row>
    <row r="90" spans="1:18" s="126" customFormat="1" ht="105" customHeight="1" x14ac:dyDescent="0.2">
      <c r="A90" s="381"/>
      <c r="B90" s="381"/>
      <c r="C90" s="383"/>
      <c r="D90" s="169"/>
      <c r="E90" s="389"/>
      <c r="F90" s="392"/>
      <c r="G90" s="378"/>
      <c r="H90" s="226" t="s">
        <v>527</v>
      </c>
      <c r="I90" s="130" t="s">
        <v>229</v>
      </c>
      <c r="J90" s="141" t="s">
        <v>21</v>
      </c>
      <c r="K90" s="142" t="s">
        <v>528</v>
      </c>
      <c r="L90" s="143" t="s">
        <v>529</v>
      </c>
      <c r="M90" s="142" t="s">
        <v>530</v>
      </c>
      <c r="N90" s="143" t="s">
        <v>529</v>
      </c>
      <c r="O90" s="142" t="s">
        <v>530</v>
      </c>
      <c r="P90" s="144" t="s">
        <v>280</v>
      </c>
      <c r="Q90" s="314">
        <v>44925</v>
      </c>
      <c r="R90" s="159"/>
    </row>
    <row r="91" spans="1:18" s="126" customFormat="1" ht="59.25" customHeight="1" x14ac:dyDescent="0.2">
      <c r="A91" s="381"/>
      <c r="B91" s="381"/>
      <c r="C91" s="383"/>
      <c r="D91" s="235" t="s">
        <v>531</v>
      </c>
      <c r="E91" s="391"/>
      <c r="F91" s="394"/>
      <c r="G91" s="378"/>
      <c r="H91" s="227" t="s">
        <v>532</v>
      </c>
      <c r="I91" s="213" t="s">
        <v>229</v>
      </c>
      <c r="J91" s="170"/>
      <c r="K91" s="171" t="s">
        <v>533</v>
      </c>
      <c r="L91" s="172" t="s">
        <v>535</v>
      </c>
      <c r="M91" s="171" t="s">
        <v>536</v>
      </c>
      <c r="N91" s="172" t="s">
        <v>535</v>
      </c>
      <c r="O91" s="171" t="s">
        <v>536</v>
      </c>
      <c r="P91" s="173" t="s">
        <v>280</v>
      </c>
      <c r="Q91" s="315">
        <v>44925</v>
      </c>
      <c r="R91" s="174"/>
    </row>
    <row r="92" spans="1:18" s="126" customFormat="1" ht="59.25" customHeight="1" x14ac:dyDescent="0.2">
      <c r="A92" s="381"/>
      <c r="B92" s="381"/>
      <c r="C92" s="385"/>
      <c r="D92" s="230"/>
      <c r="E92" s="231"/>
      <c r="F92" s="232"/>
      <c r="G92" s="380"/>
      <c r="H92" s="228"/>
      <c r="I92" s="214"/>
      <c r="J92" s="215"/>
      <c r="K92" s="216"/>
      <c r="L92" s="217"/>
      <c r="M92" s="216"/>
      <c r="N92" s="217"/>
      <c r="O92" s="216"/>
      <c r="P92" s="214"/>
      <c r="Q92" s="304"/>
      <c r="R92" s="304"/>
    </row>
    <row r="93" spans="1:18" ht="87.75" customHeight="1" x14ac:dyDescent="0.2">
      <c r="A93" s="381"/>
      <c r="B93" s="381"/>
      <c r="C93" s="385"/>
      <c r="D93" s="233"/>
      <c r="E93" s="233"/>
      <c r="F93" s="234"/>
      <c r="G93" s="380"/>
      <c r="H93" s="229" t="s">
        <v>537</v>
      </c>
      <c r="I93" s="219" t="s">
        <v>356</v>
      </c>
      <c r="J93" s="220"/>
      <c r="K93" s="171" t="s">
        <v>538</v>
      </c>
      <c r="L93" s="219" t="s">
        <v>539</v>
      </c>
      <c r="M93" s="219" t="s">
        <v>480</v>
      </c>
      <c r="N93" s="219" t="s">
        <v>539</v>
      </c>
      <c r="O93" s="219" t="s">
        <v>480</v>
      </c>
      <c r="P93" s="222"/>
      <c r="Q93" s="39"/>
      <c r="R93" s="39"/>
    </row>
  </sheetData>
  <mergeCells count="95">
    <mergeCell ref="B1:R1"/>
    <mergeCell ref="B2:R2"/>
    <mergeCell ref="B3:R3"/>
    <mergeCell ref="B4:C4"/>
    <mergeCell ref="B5:G5"/>
    <mergeCell ref="J5:Q5"/>
    <mergeCell ref="L6:L7"/>
    <mergeCell ref="A6:A7"/>
    <mergeCell ref="B6:B7"/>
    <mergeCell ref="C6:C7"/>
    <mergeCell ref="D6:D7"/>
    <mergeCell ref="E6:E7"/>
    <mergeCell ref="F6:F7"/>
    <mergeCell ref="F14:F15"/>
    <mergeCell ref="M6:M7"/>
    <mergeCell ref="N6:Q6"/>
    <mergeCell ref="R6:R7"/>
    <mergeCell ref="A8:A13"/>
    <mergeCell ref="B8:B13"/>
    <mergeCell ref="C8:C13"/>
    <mergeCell ref="D8:D9"/>
    <mergeCell ref="E8:E13"/>
    <mergeCell ref="F8:F9"/>
    <mergeCell ref="G8:G13"/>
    <mergeCell ref="G6:G7"/>
    <mergeCell ref="H6:H7"/>
    <mergeCell ref="I6:I7"/>
    <mergeCell ref="J6:J7"/>
    <mergeCell ref="K6:K7"/>
    <mergeCell ref="A14:A26"/>
    <mergeCell ref="B14:B26"/>
    <mergeCell ref="C14:C26"/>
    <mergeCell ref="D14:D15"/>
    <mergeCell ref="E14:E24"/>
    <mergeCell ref="G14:G26"/>
    <mergeCell ref="H14:H17"/>
    <mergeCell ref="I14:I17"/>
    <mergeCell ref="J14:J17"/>
    <mergeCell ref="H20:H21"/>
    <mergeCell ref="H22:H23"/>
    <mergeCell ref="A27:A53"/>
    <mergeCell ref="B27:B53"/>
    <mergeCell ref="C27:C53"/>
    <mergeCell ref="D27:D28"/>
    <mergeCell ref="E27:E53"/>
    <mergeCell ref="A54:A57"/>
    <mergeCell ref="B54:B57"/>
    <mergeCell ref="C54:C57"/>
    <mergeCell ref="E54:E57"/>
    <mergeCell ref="G54:G57"/>
    <mergeCell ref="G27:G53"/>
    <mergeCell ref="F31:F39"/>
    <mergeCell ref="F40:F41"/>
    <mergeCell ref="F42:F46"/>
    <mergeCell ref="H48:H51"/>
    <mergeCell ref="F27:F29"/>
    <mergeCell ref="A58:A68"/>
    <mergeCell ref="B58:B68"/>
    <mergeCell ref="C58:C68"/>
    <mergeCell ref="E58:E68"/>
    <mergeCell ref="G58:G68"/>
    <mergeCell ref="F59:F60"/>
    <mergeCell ref="F61:F62"/>
    <mergeCell ref="F63:F64"/>
    <mergeCell ref="F65:F66"/>
    <mergeCell ref="F67:F68"/>
    <mergeCell ref="A69:A80"/>
    <mergeCell ref="B69:B80"/>
    <mergeCell ref="C69:C80"/>
    <mergeCell ref="D69:D70"/>
    <mergeCell ref="E69:E80"/>
    <mergeCell ref="D71:D72"/>
    <mergeCell ref="D73:D75"/>
    <mergeCell ref="D76:D77"/>
    <mergeCell ref="Q76:Q77"/>
    <mergeCell ref="R76:R77"/>
    <mergeCell ref="D79:D80"/>
    <mergeCell ref="H76:H77"/>
    <mergeCell ref="I76:I77"/>
    <mergeCell ref="J76:J77"/>
    <mergeCell ref="K76:K77"/>
    <mergeCell ref="L76:L77"/>
    <mergeCell ref="M76:M77"/>
    <mergeCell ref="G69:G80"/>
    <mergeCell ref="G81:G93"/>
    <mergeCell ref="F87:F91"/>
    <mergeCell ref="N76:N77"/>
    <mergeCell ref="O76:O77"/>
    <mergeCell ref="P76:P77"/>
    <mergeCell ref="F82:F85"/>
    <mergeCell ref="A81:A93"/>
    <mergeCell ref="B81:B93"/>
    <mergeCell ref="C81:C93"/>
    <mergeCell ref="E81:E91"/>
    <mergeCell ref="D81:D83"/>
  </mergeCells>
  <hyperlinks>
    <hyperlink ref="N82" r:id="rId1" display="ADQUISICIÒN DE BYS\PLAN ANUAL DE ADQUISICIONES Y GESTION CONTRACTUAL\seguimiento ejecución contractual.xlsx"/>
  </hyperlinks>
  <pageMargins left="0.7" right="0.7" top="0.75" bottom="0.75" header="0.3" footer="0.3"/>
  <pageSetup orientation="portrait" horizontalDpi="300" verticalDpi="300"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2092E24A997C04B8FF693006B776D2B" ma:contentTypeVersion="4" ma:contentTypeDescription="Crear nuevo documento." ma:contentTypeScope="" ma:versionID="9ae5741582f0d0064ca2af7f530d6ba4">
  <xsd:schema xmlns:xsd="http://www.w3.org/2001/XMLSchema" xmlns:xs="http://www.w3.org/2001/XMLSchema" xmlns:p="http://schemas.microsoft.com/office/2006/metadata/properties" xmlns:ns2="0e7674bd-b139-4a98-b707-6ed4f674b1a9" xmlns:ns3="6856ec9d-251f-44fe-adc9-3fd89f7ac650" targetNamespace="http://schemas.microsoft.com/office/2006/metadata/properties" ma:root="true" ma:fieldsID="bf0d5939e3242b66c2ebe75761c0e609" ns2:_="" ns3:_="">
    <xsd:import namespace="0e7674bd-b139-4a98-b707-6ed4f674b1a9"/>
    <xsd:import namespace="6856ec9d-251f-44fe-adc9-3fd89f7ac65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7674bd-b139-4a98-b707-6ed4f674b1a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56ec9d-251f-44fe-adc9-3fd89f7ac65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20839B-5FAE-409C-A3D9-FB41B6BEB5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7674bd-b139-4a98-b707-6ed4f674b1a9"/>
    <ds:schemaRef ds:uri="6856ec9d-251f-44fe-adc9-3fd89f7ac6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19FE29-396B-4B50-A659-74D1F2B12EF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9B27D08-F1D5-47CA-AE21-06124439F9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Análisis de Contexto Interno </vt:lpstr>
      <vt:lpstr>Estrategias</vt:lpstr>
      <vt:lpstr>Plan de Acción 2022</vt:lpstr>
      <vt:lpstr>SEGUIMIENTO 1 TRIME</vt:lpstr>
      <vt:lpstr>SEGUIMIENTO 2 TRIME </vt:lpstr>
      <vt:lpstr>SEGUIMIENTO 3 TRIME</vt:lpstr>
      <vt:lpstr>SEGUIMIENTO 4 TRIME </vt:lpstr>
      <vt:lpstr>'Análisis de Contexto Interno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CAdmin Victor V</cp:lastModifiedBy>
  <cp:revision/>
  <dcterms:created xsi:type="dcterms:W3CDTF">2020-02-13T14:21:15Z</dcterms:created>
  <dcterms:modified xsi:type="dcterms:W3CDTF">2022-06-10T22:50:05Z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0x01010012092E24A997C04B8FF693006B776D2B</vt:lpwstr>
  </property>
</Properties>
</file>