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69.17\compartida-2022\2022\"/>
    </mc:Choice>
  </mc:AlternateContent>
  <bookViews>
    <workbookView xWindow="0" yWindow="0" windowWidth="28800" windowHeight="12210" firstSheet="1" activeTab="3"/>
  </bookViews>
  <sheets>
    <sheet name="Análisis de Contexto Interno " sheetId="14" r:id="rId1"/>
    <sheet name="Estrategias" sheetId="15" r:id="rId2"/>
    <sheet name="Plan de Acción 2022" sheetId="4" r:id="rId3"/>
    <sheet name="SEGUIMIENTO 1 TRIME" sheetId="40" r:id="rId4"/>
    <sheet name="SEGUIMIENTO 2 TRIME " sheetId="43" r:id="rId5"/>
    <sheet name="SEGUIMIENTO 3 TRIME" sheetId="44" r:id="rId6"/>
    <sheet name="SEGUIMIENTO 4 TRIME " sheetId="45" r:id="rId7"/>
  </sheets>
  <externalReferences>
    <externalReference r:id="rId8"/>
  </externalReferences>
  <definedNames>
    <definedName name="_xlnm.Print_Area" localSheetId="0">'Análisis de Contexto Interno '!$A$1:$E$97</definedName>
    <definedName name="Posibilidad">[1]Hoja2!$H$3:$H$7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83" i="40" l="1"/>
  <c r="M58" i="40" l="1"/>
  <c r="M52" i="40" l="1"/>
  <c r="M51" i="40"/>
  <c r="M50" i="40"/>
  <c r="M49" i="40"/>
  <c r="M48" i="40"/>
  <c r="M47" i="40"/>
  <c r="M46" i="40"/>
  <c r="M44" i="40"/>
  <c r="M45" i="40"/>
  <c r="M43" i="40"/>
  <c r="M42" i="40"/>
</calcChain>
</file>

<file path=xl/comments1.xml><?xml version="1.0" encoding="utf-8"?>
<comments xmlns="http://schemas.openxmlformats.org/spreadsheetml/2006/main">
  <authors>
    <author>Usuario de Windows</author>
  </authors>
  <commentList>
    <comment ref="L6" authorId="0" shapeId="0">
      <text>
        <r>
          <rPr>
            <b/>
            <sz val="9"/>
            <color indexed="81"/>
            <rFont val="Tahoma"/>
            <family val="2"/>
          </rPr>
          <t>Usuario de Windows:</t>
        </r>
        <r>
          <rPr>
            <sz val="9"/>
            <color indexed="81"/>
            <rFont val="Tahoma"/>
            <family val="2"/>
          </rPr>
          <t xml:space="preserve">
</t>
        </r>
        <r>
          <rPr>
            <sz val="9"/>
            <color indexed="81"/>
            <rFont val="Arial"/>
            <family val="2"/>
          </rPr>
          <t>Según mapa de procesos del SIGCMA</t>
        </r>
        <r>
          <rPr>
            <sz val="9"/>
            <color indexed="81"/>
            <rFont val="Tahoma"/>
            <family val="2"/>
          </rPr>
          <t xml:space="preserve">
</t>
        </r>
      </text>
    </comment>
    <comment ref="P6" authorId="0" shapeId="0">
      <text>
        <r>
          <rPr>
            <b/>
            <sz val="9"/>
            <color indexed="81"/>
            <rFont val="Tahoma"/>
            <family val="2"/>
          </rPr>
          <t>Usuario de Windows:</t>
        </r>
        <r>
          <rPr>
            <sz val="9"/>
            <color indexed="81"/>
            <rFont val="Tahoma"/>
            <family val="2"/>
          </rPr>
          <t xml:space="preserve">
Construye su propio indicador
</t>
        </r>
      </text>
    </comment>
  </commentList>
</comments>
</file>

<file path=xl/comments2.xml><?xml version="1.0" encoding="utf-8"?>
<comments xmlns="http://schemas.openxmlformats.org/spreadsheetml/2006/main">
  <authors>
    <author>Usuario de Windows</author>
  </authors>
  <commentList>
    <comment ref="M6" authorId="0" shapeId="0">
      <text>
        <r>
          <rPr>
            <b/>
            <sz val="9"/>
            <color indexed="81"/>
            <rFont val="Tahoma"/>
            <family val="2"/>
          </rPr>
          <t>Usuario de Windows:</t>
        </r>
        <r>
          <rPr>
            <sz val="9"/>
            <color indexed="81"/>
            <rFont val="Tahoma"/>
            <family val="2"/>
          </rPr>
          <t xml:space="preserve">
Construye su propio indicador
</t>
        </r>
      </text>
    </comment>
  </commentList>
</comments>
</file>

<file path=xl/comments3.xml><?xml version="1.0" encoding="utf-8"?>
<comments xmlns="http://schemas.openxmlformats.org/spreadsheetml/2006/main">
  <authors>
    <author>Usuario de Windows</author>
  </authors>
  <commentList>
    <comment ref="M6" authorId="0" shapeId="0">
      <text>
        <r>
          <rPr>
            <b/>
            <sz val="9"/>
            <color indexed="81"/>
            <rFont val="Tahoma"/>
            <family val="2"/>
          </rPr>
          <t>Usuario de Windows:</t>
        </r>
        <r>
          <rPr>
            <sz val="9"/>
            <color indexed="81"/>
            <rFont val="Tahoma"/>
            <family val="2"/>
          </rPr>
          <t xml:space="preserve">
Construye su propio indicador
</t>
        </r>
      </text>
    </comment>
  </commentList>
</comments>
</file>

<file path=xl/comments4.xml><?xml version="1.0" encoding="utf-8"?>
<comments xmlns="http://schemas.openxmlformats.org/spreadsheetml/2006/main">
  <authors>
    <author>Usuario de Windows</author>
  </authors>
  <commentList>
    <comment ref="M6" authorId="0" shapeId="0">
      <text>
        <r>
          <rPr>
            <b/>
            <sz val="9"/>
            <color indexed="81"/>
            <rFont val="Tahoma"/>
            <family val="2"/>
          </rPr>
          <t>Usuario de Windows:</t>
        </r>
        <r>
          <rPr>
            <sz val="9"/>
            <color indexed="81"/>
            <rFont val="Tahoma"/>
            <family val="2"/>
          </rPr>
          <t xml:space="preserve">
Construye su propio indicador
</t>
        </r>
      </text>
    </comment>
  </commentList>
</comments>
</file>

<file path=xl/comments5.xml><?xml version="1.0" encoding="utf-8"?>
<comments xmlns="http://schemas.openxmlformats.org/spreadsheetml/2006/main">
  <authors>
    <author>Usuario de Windows</author>
  </authors>
  <commentList>
    <comment ref="M6" authorId="0" shapeId="0">
      <text>
        <r>
          <rPr>
            <b/>
            <sz val="9"/>
            <color indexed="81"/>
            <rFont val="Tahoma"/>
            <family val="2"/>
          </rPr>
          <t>Usuario de Windows:</t>
        </r>
        <r>
          <rPr>
            <sz val="9"/>
            <color indexed="81"/>
            <rFont val="Tahoma"/>
            <family val="2"/>
          </rPr>
          <t xml:space="preserve">
Construye su propio indicador
</t>
        </r>
      </text>
    </comment>
  </commentList>
</comments>
</file>

<file path=xl/sharedStrings.xml><?xml version="1.0" encoding="utf-8"?>
<sst xmlns="http://schemas.openxmlformats.org/spreadsheetml/2006/main" count="3156" uniqueCount="636">
  <si>
    <t>Consejo Superior de la Judicatura</t>
  </si>
  <si>
    <t>Análisis de Contexto</t>
  </si>
  <si>
    <t>DEPENDENCIA:</t>
  </si>
  <si>
    <t>PROCESO: Todos los procesos</t>
  </si>
  <si>
    <t>CONSEJO SECCIONAL/ DIRECCIÓN SECCIONAL DE ADMINISTRACIÓN JUDICIAL</t>
  </si>
  <si>
    <t>OBJETIVO:</t>
  </si>
  <si>
    <t xml:space="preserve">CONTEXTO EXTERNO </t>
  </si>
  <si>
    <t xml:space="preserve">FACTORES </t>
  </si>
  <si>
    <t>No.</t>
  </si>
  <si>
    <t xml:space="preserve">AMENAZAS (Factores) </t>
  </si>
  <si>
    <t xml:space="preserve">No. </t>
  </si>
  <si>
    <t xml:space="preserve">OPORTUNIDADES (Factores) </t>
  </si>
  <si>
    <t xml:space="preserve">Político (cambios de gobierno, legislación, políticas públicas, regulación). </t>
  </si>
  <si>
    <t xml:space="preserve">Modificación de la normatividad vigente </t>
  </si>
  <si>
    <t>Reconocimiento a nivel Nacional como una Seccional comprometida e innovadora, que hace parte de los pilotos de implementación de modelos de gestión.</t>
  </si>
  <si>
    <t>Optimizar las actividades, de conformidad con las políticas públicas fijadas con ocasión de la emergencia sanitaria Covid-19, entre otras.</t>
  </si>
  <si>
    <t>Decisiones judiciales politizadas</t>
  </si>
  <si>
    <t>Alianzas estrategicas para el mejoramiento del SIGCMA</t>
  </si>
  <si>
    <t>Reestructuración de la Rama Judicial por el Gobierno Nacional</t>
  </si>
  <si>
    <t>Implementación de buenas practicas a fin de  agilizar las actividades acorde a los nuevos cambios normativos.</t>
  </si>
  <si>
    <t>Legislación y Normatividad que modifique o afecte la prestación del servicio administrativo de la Rama Judicial</t>
  </si>
  <si>
    <t> </t>
  </si>
  <si>
    <t>Económicos y Financieros</t>
  </si>
  <si>
    <t xml:space="preserve">Asignación insuficiente de recursos por parte del Ministerio de Hacienda para gastos de funcionamiento </t>
  </si>
  <si>
    <t>Suficiencia de proveedores inscritos en la plataforma de Colombia Compra Eficiente, para suplir las necesidades de adquisición de bienes y servicios.</t>
  </si>
  <si>
    <t>Planeación a partir de las necesidades reales.</t>
  </si>
  <si>
    <t>Políticas de austeridad de recursos para elementos de papeleria y oficina frente a la necesidad real.</t>
  </si>
  <si>
    <t>Sociales  y culturales</t>
  </si>
  <si>
    <t>Desconocimiento de las funciones de la entidad  por parte de los usuarios externos de la Rama Judicial.</t>
  </si>
  <si>
    <t xml:space="preserve"> Alianzas estratégicas ofertadas por el sector académico </t>
  </si>
  <si>
    <t xml:space="preserve">Tecnológicos </t>
  </si>
  <si>
    <t>Accesos de personas o grupos malintencionados y ataques cibernéticos</t>
  </si>
  <si>
    <t>Ciclos de capacitación en el uso de las TIC</t>
  </si>
  <si>
    <t xml:space="preserve">Virus que afecten el funcionamiento de los equipos </t>
  </si>
  <si>
    <t>Guías para la publicación de contenidos, recepción de tutelas y habeas corpus, firma electrónica a través de canales electrónicos  y en el Portal WEB de la Rama Judicial</t>
  </si>
  <si>
    <t xml:space="preserve">Fallas o faltas de canales de internet por parte del proveedor del servicio </t>
  </si>
  <si>
    <t>Autorización de pagos de depósitos judiciales - Portal WEB Banco Agrario</t>
  </si>
  <si>
    <t>Fallas en el Software de Efinòmina</t>
  </si>
  <si>
    <t>Falta de cobertura para líneas telefónicas en todo el Departamento de La Guajira e incluso en muchas zonas o sectores de la ciudad o municipios</t>
  </si>
  <si>
    <t>Falta de conectividad o conectividad deficiente. No utilización en forma debida por  las partes interesadas externas de los canales dispuestos para la recepción de la información.</t>
  </si>
  <si>
    <t>Legales y reglamentarios</t>
  </si>
  <si>
    <t xml:space="preserve">Desconocimiento de la normatividad vigente aplicable </t>
  </si>
  <si>
    <t xml:space="preserve">Actualización de las normas técnicas de la ISO </t>
  </si>
  <si>
    <t>Ambientales</t>
  </si>
  <si>
    <t>No contemplar las modificaciones en materia ambiental de acuerdo con las disposiciones legales nacionales y locales.</t>
  </si>
  <si>
    <t>Realización de jornadas de concientización sobre la importancia del carácter imperativo sobre el manejo y disposición de los residuos e inservibles.</t>
  </si>
  <si>
    <t xml:space="preserve">Ocurrencia de fenómenos naturales (Inundación, sismo, vendavales) que pueden afectar la prestación del servicio </t>
  </si>
  <si>
    <t>Otros</t>
  </si>
  <si>
    <t xml:space="preserve">Emergencia sanitaria Covid-19 </t>
  </si>
  <si>
    <t xml:space="preserve"> Protocolos de bioseguridad acceso a sedes de servidores judiciales, contratistas prestación de servicios y judicantes y para el manejo de documentos físicos.</t>
  </si>
  <si>
    <t xml:space="preserve">Intereses de personas externas que generen corrupción </t>
  </si>
  <si>
    <t xml:space="preserve">Falla en la prestación de los servicios públicos de agua, energía eléctrica, telefonía </t>
  </si>
  <si>
    <t>La falta de empresas que realicen actividades técnicas específicas a nivel local y que apoyen en la gestión presentando cotizaciones requeridas</t>
  </si>
  <si>
    <t xml:space="preserve">CONTEXTO INTERNO </t>
  </si>
  <si>
    <t xml:space="preserve">DEBILIDADES (Factores) </t>
  </si>
  <si>
    <t xml:space="preserve">FORTALEZAS (Factores) </t>
  </si>
  <si>
    <t>Estratégicos (direccionamiento estratégico, planeación institucional, liderazgo, trabajo en equipo)</t>
  </si>
  <si>
    <t>No articulación del PND y Plan Sectorial con la planeación estratégica del proceso.</t>
  </si>
  <si>
    <t>Existencia del Plan Estratégico de Transformación Digital de la Rama Judicial.</t>
  </si>
  <si>
    <t>Asignación del Coordinador del SIGCMA, con mutiples funciones.</t>
  </si>
  <si>
    <t>Existencia de un Plan Sectorial de Desarrollo que fija objetivos y metas para el direccionamiento estratégico de la entidad y para cada uno de los procesos del SIGCMA.</t>
  </si>
  <si>
    <t>Falta de tiempo para asistir a las capacitaciones y actualizaciones en las herramientas del SIGCMA</t>
  </si>
  <si>
    <t xml:space="preserve">Reconocimiento como una Seccional comprometida e innovadora, que hace parte de los pilotos de implementación de modelos de gestión </t>
  </si>
  <si>
    <t>Debilidad de análisis cualitativo de los indicadores que refieren los resultados  cuantitativos de las encuestas de satisfacción al usuario, como insumo para determinar las acciones de mejora.</t>
  </si>
  <si>
    <t>Presentación oficial de la rendición de cuentas para visibilizar el trabajo desarrollado a través de herramientas tecnológicas</t>
  </si>
  <si>
    <t xml:space="preserve">Plan de formaciòn </t>
  </si>
  <si>
    <t>Herramientas de medición de satisfacción el cliente - Encuestas para medir cuantitativamente  los  niveles de satisfacción al usuario, estableciendo metas que respondan a las necesidades y expectativas de los usuarios internos y externos.</t>
  </si>
  <si>
    <t>Equipo de trabajo y lideres SIGCMA comprometidos con el sistema y responsables con el mismo, basados en un trabajo articulado entre todas las áreas</t>
  </si>
  <si>
    <t>Recursos financieros (presupuesto de funcionamiento, recursos de inversión</t>
  </si>
  <si>
    <t>Diferencia entre los recursos solicitados al Nivel Central y los asignados para cubrir las necesidades del distrito judicial y administrativo.</t>
  </si>
  <si>
    <t>Ejecución de los recursos de inversión asignados a la Oficina de Coordinaciòn Administrativa de Riohacha</t>
  </si>
  <si>
    <t>Informaciòn inconsistente de software Efinòmina afectando la razonabilidad de las cifras presentadas en los estados financieros</t>
  </si>
  <si>
    <t>Personal (competencia del personal, disponibilidad, suficiencia, seguridad y salud ocupacional.)</t>
  </si>
  <si>
    <t>Atención al personal de la entidad de manera agil y respetuosa, siempre disponibles para orientar</t>
  </si>
  <si>
    <t xml:space="preserve">Desactualización del manual específico de funciones y competencias laborales para el personal en la Oficina de Coordinaciòn Administrativa de Riohacha </t>
  </si>
  <si>
    <t xml:space="preserve">Existencia de programas de bienestar social que garantizan el desarrollo integral de los servidores Judiciales </t>
  </si>
  <si>
    <t xml:space="preserve">Se cuenta con servidores judiciales con amplio conocimiento y experiencia en las labores que realizan, lo cual garantiza la calidad del servicio </t>
  </si>
  <si>
    <t xml:space="preserve">Falta de capacitación del personal en la Coordinación para el manejo de las plataformas de Colombia Compra Eficiente </t>
  </si>
  <si>
    <t>Formación de servidores judiciales en modelos de gestión de calidad.</t>
  </si>
  <si>
    <t>Compromiso del personal frente a la ejecución de las actividades asignadas</t>
  </si>
  <si>
    <t>Capacitación de los servidores judiciales en el marco de la normativa vigente</t>
  </si>
  <si>
    <t>Innovación en estrategias en busqueda del bienestar de nuestros servidores judiciales</t>
  </si>
  <si>
    <t>Proceso (capacidad, diseño, ejecución, proveedores, entradas, salidas, gestión del conocimiento)</t>
  </si>
  <si>
    <t xml:space="preserve">Se adoptó la metodología de las Compras Públicas Sostenibles, del Ministerio de Ambiente y Desarrollo Sostenible </t>
  </si>
  <si>
    <t xml:space="preserve">Falta fortalecer el esquema de inducción para el ingreso de servidores por primera vez a la Rama Judicial y de reinducción para servidores ya vinculados </t>
  </si>
  <si>
    <t xml:space="preserve">Cumplimiento de las metas de número de procesos mínimo con recaudo y de actualización de procesos en el GCC </t>
  </si>
  <si>
    <t>Deficiencia en procedimiento realizado en el aplicativo SICOF que impacta el área financiera en sus informes</t>
  </si>
  <si>
    <t>Falta de un listado guia de precios de la Entidad para analizar el mercado</t>
  </si>
  <si>
    <t xml:space="preserve"> Gestión del conocimiento generada por las experiencias de los servidores documentada en instructivos y guias</t>
  </si>
  <si>
    <t>Falta capacitación y conocimiento sobre el nuevo aplicativo de nómina.</t>
  </si>
  <si>
    <t xml:space="preserve">Micro-sitio de la Rama Judicial para la divulgación de la información generada por la Seccional </t>
  </si>
  <si>
    <t xml:space="preserve">Deficiencia en la aplicación de políticas de seguridad de la información Acuerdo PSAA14-10279 </t>
  </si>
  <si>
    <t>Creación de herramientas tecnológicas que garantizan la atención virtual de los usuarios en la Seccional</t>
  </si>
  <si>
    <t xml:space="preserve">Fallas tecnológicas por mantenimiento o renovación de equipos servidores que interrumpan la prestación del servicio </t>
  </si>
  <si>
    <t>Implementación de Plan de Gestión Documental</t>
  </si>
  <si>
    <t xml:space="preserve">Documentación ( Actualización, coherencia, aplicabilidad) </t>
  </si>
  <si>
    <t>Debilidad en la  Aplicación de las Tablas de Retención Documental.</t>
  </si>
  <si>
    <t>La estandarizaciòn de normas de Archivos aplicables a la entidad</t>
  </si>
  <si>
    <t>Infraestructura física ( suficiencia, comodidad)</t>
  </si>
  <si>
    <t>Falta de personal con conocimiento específico para la supervición de contratos de obra y mantenimiento de inmuebles</t>
  </si>
  <si>
    <t>Las sedes propias cuentan con condiciones físico espaciales óptimas de funcionamiento para alcanzar el normal desarrollo de las actividades</t>
  </si>
  <si>
    <t>Falta de espacios físicos propios suficientes para organizar los despachos y sedes judiciales.</t>
  </si>
  <si>
    <t>Falta de oferta de inmuebles apropiados que se ajusten a las necesidades de los despachos y sedes judiciales y que cumplan con los requisitos legales.</t>
  </si>
  <si>
    <t>Conocimiento de primera mano de las necesidades en infraestructura física por medio de visitas a sedes y encuestas  </t>
  </si>
  <si>
    <t>Elementos de trabajo (papel, equipos)</t>
  </si>
  <si>
    <t xml:space="preserve">Adquisición de elementos de trabajo insuficientes de acuerdo con la asignación de recursos </t>
  </si>
  <si>
    <t xml:space="preserve">Concientización frente al consumo de elementos de papeleria y oficina </t>
  </si>
  <si>
    <t>Cumplimiento de los indicadores de austeridad en el gasto.</t>
  </si>
  <si>
    <t>Comunicación Interna ( canales utilizados y su efectividad, flujo de la información necesaria para el desarrollo de las actividades)</t>
  </si>
  <si>
    <t xml:space="preserve">Plan Seccional de comunicación elaborado bajo los lineamientos plan de Comunicación del SIGCMA 2019-2022 </t>
  </si>
  <si>
    <t>Alta intermitencia en acceso al SIGOBIUS</t>
  </si>
  <si>
    <t>Nuevos canales y medios de comunicación para la prestación del servicio de administración de justicia (correos electrónicos, herramientas de Microsoft 365), que propenden por garantizar el acceso a la información de cualquier parte interesada.</t>
  </si>
  <si>
    <t>Restricciones para contar con servicios telefónicos no fijos</t>
  </si>
  <si>
    <t xml:space="preserve">Protocolo para la respuesta de derechos de petición </t>
  </si>
  <si>
    <t xml:space="preserve">Divulgación oportuna de los eventos académicos a realizar por parte de la Escuela Judicial Rodrigo Lara Bonilla </t>
  </si>
  <si>
    <t>Optimización de canales o sistema de comunicación institucional, a partir de la implementación de estrategias efectivas de divulgación y el control de calidad de la misma (boletines, pantallas, correos electrónicos, entre otros).</t>
  </si>
  <si>
    <t>Debilidad en la aplicación de las políticas ambientales</t>
  </si>
  <si>
    <t xml:space="preserve">Compromiso de la Alta Dirección, para la implementación, mantenimiento y fortalecimiento del Sistema de Gestión Ambiental y del Plan de Gestión Ambiental de la Rama Judicial.
</t>
  </si>
  <si>
    <t>Falta de apropiación para dar cumplimiento a las actividades y planes de gestión ambiental</t>
  </si>
  <si>
    <t>Disminución significativa en el consumo de servicios públicos de la sede.</t>
  </si>
  <si>
    <t>Falta de operadores locales para disposición final de residuos por medio de convenios</t>
  </si>
  <si>
    <t>Disminución en el uso de papel, toners y demás elementos de oficina al implementar el uso de medios tecnológicos.</t>
  </si>
  <si>
    <t>Mayor accesibilidad a las acciones de sensibilización y capacitaciones del Sistema de Gestión Ambiental</t>
  </si>
  <si>
    <t>Procesos de capacitación por medio diplomados tanto en la "Formación de Auditores en la Norma NTC ISO 14001:2015, como en la Norma Técnica de la Rama Judicial NTC 6256 :2018" por parte del  SIGCMA</t>
  </si>
  <si>
    <t xml:space="preserve">ESTRATEGIAS/ACCIONES </t>
  </si>
  <si>
    <t>ESTRATEGIAS  DOFA</t>
  </si>
  <si>
    <t>ESTRATEGIA/ACCIÓN/ PROYECTO</t>
  </si>
  <si>
    <t xml:space="preserve">GESTIONA </t>
  </si>
  <si>
    <t xml:space="preserve">DOCUMENTADA EN </t>
  </si>
  <si>
    <t>A</t>
  </si>
  <si>
    <t>O</t>
  </si>
  <si>
    <t>D</t>
  </si>
  <si>
    <t>F</t>
  </si>
  <si>
    <t>Solicitud de recursos ecónomicos suficientes para contratación de personal, mejoras en infraestructura y adquisición de equipos.</t>
  </si>
  <si>
    <t>4,5, 6, 8</t>
  </si>
  <si>
    <t>2,7,9,10, 22, 23, 29, 30</t>
  </si>
  <si>
    <t>1, 2, 6, 10</t>
  </si>
  <si>
    <t>Plan de acción, Matriz de riesgos</t>
  </si>
  <si>
    <t xml:space="preserve">Mejorar la infraestructura física de los inmuebles propios de la entidad, basados en la necesidades reales, realizando visitas constantes, implementando encuestas y contratando consultorías para tal fin
</t>
  </si>
  <si>
    <t xml:space="preserve">6, 7, 8, 11, 23, 24, 26,27, 28, </t>
  </si>
  <si>
    <t>5, 6</t>
  </si>
  <si>
    <t>5, 10, 11, 12, 16, 24</t>
  </si>
  <si>
    <t>10,15, 16, 18, 30, 31, 32</t>
  </si>
  <si>
    <t xml:space="preserve">Plan de acción </t>
  </si>
  <si>
    <t xml:space="preserve">Sensibilización y capacitaciones oportunas a los funcionarios/empleados sobre los cambios realizados en las plataformas utilizadas en la entidad. </t>
  </si>
  <si>
    <t>12, 17</t>
  </si>
  <si>
    <t>3, 4, 9, 10, 11</t>
  </si>
  <si>
    <t>3, 11, 14, 17, 18, 19</t>
  </si>
  <si>
    <t>1, 5, 13, 16, 20, 25, 37, 38</t>
  </si>
  <si>
    <t>Plan de acción</t>
  </si>
  <si>
    <t>Estudio de carga laboral vs personal asignado en la Coordinación administrativa de Riohacha</t>
  </si>
  <si>
    <t>2, 4, 6</t>
  </si>
  <si>
    <t xml:space="preserve">2, 3, 6, 8, 9, 10, 12, 14, 26, </t>
  </si>
  <si>
    <t xml:space="preserve">6, 9, 11, 13, 14, 15, 16, 20, 23, </t>
  </si>
  <si>
    <t>Divulgar las tablas de retención documental en concordancia con el manejo de los procesos judiciales  teniendo en cuenta todas las jurisdiciones de la entidad.</t>
  </si>
  <si>
    <t>1, 2, 9, 20</t>
  </si>
  <si>
    <t>2, 4</t>
  </si>
  <si>
    <t xml:space="preserve">6, 8, 12, 14, 24, 25, 29, </t>
  </si>
  <si>
    <t>1, 5, 20, 28, 29</t>
  </si>
  <si>
    <t>Divulgación oportuna sobre el plan de contrataciones, normatividades vigentes y sensibilización de los mismos a los supervisores y personal administrativo de la coordinación admistrativa.</t>
  </si>
  <si>
    <t xml:space="preserve">1,2, 6, 8, 9, </t>
  </si>
  <si>
    <t>2, 3, 6</t>
  </si>
  <si>
    <t>5, 8, 10, 11, 12</t>
  </si>
  <si>
    <t>Fortalecimiento sobre el SIGCMA a los lideres de procesos y personal administrativo de la coordinación admistrativa.</t>
  </si>
  <si>
    <t xml:space="preserve">2, 3, 4, 12, </t>
  </si>
  <si>
    <t>8, 10</t>
  </si>
  <si>
    <t>2,6,12,13</t>
  </si>
  <si>
    <t xml:space="preserve">9, 10, 11, </t>
  </si>
  <si>
    <t>1, 2, 7, 8, 11, 21, 22, 23, 24, 25, 26</t>
  </si>
  <si>
    <t>Adquisición de elementos de trabajo suficientes de acuerdo con la asignación de recursos</t>
  </si>
  <si>
    <t>1, 5, 6, 8, 11, 19, 25</t>
  </si>
  <si>
    <t>5, 22, 23, 29, 30</t>
  </si>
  <si>
    <t>1, 5, 6, 7, 17, 33, 34, 33</t>
  </si>
  <si>
    <t>Plan de Acciòn</t>
  </si>
  <si>
    <t>1, 6, 15, 18, 25, 28, 2</t>
  </si>
  <si>
    <t xml:space="preserve">16, 17, </t>
  </si>
  <si>
    <t>5, 18</t>
  </si>
  <si>
    <t>15, 17, 23, 24, 25, 26, 33, 35, 36</t>
  </si>
  <si>
    <t>Manejo de residuos</t>
  </si>
  <si>
    <t>1, 6</t>
  </si>
  <si>
    <t>15, 16</t>
  </si>
  <si>
    <t>34, 35, 36</t>
  </si>
  <si>
    <t>39, 43</t>
  </si>
  <si>
    <t>Requerir apoyo y realizar visitas a los diferentes Municipios para solicitar a los Alcaldes la donación de inmuebles para el Mejoramiento de la Infraestructura Física</t>
  </si>
  <si>
    <t>6, 11, 29, 27</t>
  </si>
  <si>
    <t>27, 28</t>
  </si>
  <si>
    <t>1, 2, 17, 32, 33</t>
  </si>
  <si>
    <t xml:space="preserve">Plan de Acciòn </t>
  </si>
  <si>
    <t>Contratar personal Especializado para apoyo a la gestión, en el manejo del aplicativo Efinómina, en el proceso de transición</t>
  </si>
  <si>
    <t>Realización de actividades de bienestar para mejorar las condiciones laborales y calidad de vida de los servidores judiciales</t>
  </si>
  <si>
    <t>Contratar personal especializado para apoyo en la Gestión en temas ambientales y de infraestracrura física</t>
  </si>
  <si>
    <t xml:space="preserve">Realizar reuniones del comité de Archivo y lograr la depuración, aplicación de tablas,  através d ela divulgación, capacitación y concientización </t>
  </si>
  <si>
    <t>Dependencia</t>
  </si>
  <si>
    <t>Responsables</t>
  </si>
  <si>
    <t>Todos los procesos</t>
  </si>
  <si>
    <t>MISIÓN:</t>
  </si>
  <si>
    <t>La misión del Consejo Superior de la Judicatura, órgano de gobierno y administración de la Rama Judicial respecto al SIGCMA, consiste en implementarlo y fortalecerlo en todas las dependencias administrativas y judiciales para el mejoramiento continuo de la organización</t>
  </si>
  <si>
    <t>VISIÓN:</t>
  </si>
  <si>
    <t>El SIGCMA se proyecta como un instrumento de gerencia en la Administración de Justicia, esencial para el mejoramiento continuo de las estrategias de planeación, gestión y seguimiento de las políticas públicas de la Rama Judicial. A través del SIGCMA, el Poder Judicial Colombiano, como miembro de la Red Iberoamericana para una Justicia de Calidad, continuará, de acuerdo con los más altos estándares de excelencia, fomentando la investigación, el desarrollo y la innovación en los procesos y procedimientos administrativos y de gerencia de los Despachos Judiciales, con miras a posicionar este sistema en los ámbitos nacional e internacional.</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</si>
  <si>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</si>
  <si>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</si>
  <si>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</si>
  <si>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</si>
  <si>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</si>
  <si>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</si>
  <si>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</si>
  <si>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</si>
  <si>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</si>
  <si>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</si>
  <si>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PROCESOS</t>
  </si>
  <si>
    <t>RESPONSABLE POR PROYECTO</t>
  </si>
  <si>
    <t>ENTREGABLES O META DEL INDICADOR (TRIMESTRAL)</t>
  </si>
  <si>
    <t>INDICADOR (formula matematica)</t>
  </si>
  <si>
    <t>UNIDAD DE MEDIDA</t>
  </si>
  <si>
    <t>FECHA DEL PROYECTO/ACTIVIDAD</t>
  </si>
  <si>
    <t>FECHA DE CONTROL</t>
  </si>
  <si>
    <t>CUMPLIMIENTO DEL PLAN DE ACCIÓN (ACUMULADO DE LOS 4 TRIMESTRES)</t>
  </si>
  <si>
    <t>OBSERVACIONES</t>
  </si>
  <si>
    <t>PROCESO LIDER</t>
  </si>
  <si>
    <t>PROCESOS QUE IMPACTAN</t>
  </si>
  <si>
    <t xml:space="preserve">INICIO </t>
  </si>
  <si>
    <t>FIN</t>
  </si>
  <si>
    <t>MODERNIZACIÓN TECNOLÓGICA Y TRANSFORMACIÓN
DIGITAL</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</si>
  <si>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10"/>
        <rFont val="Arial"/>
        <family val="2"/>
      </rPr>
      <t xml:space="preserve">
A)</t>
    </r>
    <r>
      <rPr>
        <sz val="10"/>
        <rFont val="Arial"/>
        <family val="2"/>
      </rPr>
      <t xml:space="preserve">. Acercar, mejorar y hacer más transparente el servicio de justicia que se presta al
ciudadano.
</t>
    </r>
    <r>
      <rPr>
        <b/>
        <sz val="10"/>
        <rFont val="Arial"/>
        <family val="2"/>
      </rPr>
      <t xml:space="preserve">B) </t>
    </r>
    <r>
      <rPr>
        <sz val="10"/>
        <rFont val="Arial"/>
        <family val="2"/>
      </rPr>
      <t xml:space="preserve">Facilitar, hacer más eficiente y potenciar el trabajo de los operadores judiciales y
servidores administrativos.
</t>
    </r>
    <r>
      <rPr>
        <b/>
        <sz val="10"/>
        <rFont val="Arial"/>
        <family val="2"/>
      </rPr>
      <t xml:space="preserve">C) </t>
    </r>
    <r>
      <rPr>
        <sz val="10"/>
        <rFont val="Arial"/>
        <family val="2"/>
      </rPr>
      <t xml:space="preserve"> Mejorar la obtención y calidad de los datos, estadísticas, indicadores, para la toma informada de decisiones de política, gobierno y administración en la Rama Judicial.</t>
    </r>
  </si>
  <si>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</si>
  <si>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</si>
  <si>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r>
      <rPr>
        <b/>
        <sz val="10"/>
        <color theme="1"/>
        <rFont val="Arial"/>
        <family val="2"/>
      </rPr>
      <t xml:space="preserve">A) </t>
    </r>
    <r>
      <rPr>
        <sz val="10"/>
        <color theme="1"/>
        <rFont val="Arial"/>
        <family val="2"/>
      </rPr>
      <t>Definir los lineamientos estratégicos y de política en materia TIC y de justicia digital en la Rama Judicial.</t>
    </r>
  </si>
  <si>
    <t xml:space="preserve">1. Garantizar el acceso a la Justicia, reconociendo al usuario como razón de ser de la misma. </t>
  </si>
  <si>
    <t>Seguimiento del funcionamiento del servicio de conectividad en las sedes judiciales para optimizar el ingreso a las plataformas y aplicativos de la entidad.</t>
  </si>
  <si>
    <t>X</t>
  </si>
  <si>
    <t xml:space="preserve">1. Informar a los responsables, contratistas y operadores los resultados del diagnóstico. 2. Realizar test de velocidad y monitoreo constante al servicio de Internet. 3. Aplicar las soluciones propuestas </t>
  </si>
  <si>
    <t>Gestión Tecnológica</t>
  </si>
  <si>
    <t>Faider Ramos</t>
  </si>
  <si>
    <t>1. Reporte a Proveedores y responsables de plataformas y Aplicativos 2. Informe Test de Velocidad.</t>
  </si>
  <si>
    <t>Número de reclamaciones asociadas a fallas de plataforma o Aplicativo del Periodo Inicial / Número de reclamaciones del periodo actual</t>
  </si>
  <si>
    <t>Porcentaje</t>
  </si>
  <si>
    <t>Maria José Zabaleta Ramos</t>
  </si>
  <si>
    <t>2. Fortalecer la transparencia y apertura de datos de la Rama Judicial.</t>
  </si>
  <si>
    <r>
      <rPr>
        <b/>
        <sz val="10"/>
        <color theme="1"/>
        <rFont val="Arial"/>
        <family val="2"/>
      </rPr>
      <t>B)</t>
    </r>
    <r>
      <rPr>
        <sz val="10"/>
        <color theme="1"/>
        <rFont val="Arial"/>
        <family val="2"/>
      </rPr>
      <t xml:space="preserve"> Desarrollar, desplegar de forma escalonada y estabilizar el nuevo Sistema Integrado de Gestión Judicial, en el marco del expediente electrónico, los servicios ciudadanos digitales y la justicia en línea.</t>
    </r>
  </si>
  <si>
    <t>Gestionar el Soporte de almacenamiento de audiencias realizadas en el aplicativo CICERO, una vez sean adecuadas para su uso.</t>
  </si>
  <si>
    <t xml:space="preserve">Supervisión de la conectividad de los  Equipos de las salas de audiencia a los servidores de almacenamiento.
</t>
  </si>
  <si>
    <t xml:space="preserve">Inventario de Salas
</t>
  </si>
  <si>
    <t>Cantidad de salas operativas /cantidad salas</t>
  </si>
  <si>
    <t>3. Mejorar el acceso a la justicia</t>
  </si>
  <si>
    <r>
      <rPr>
        <b/>
        <sz val="10"/>
        <color theme="1"/>
        <rFont val="Arial"/>
        <family val="2"/>
      </rPr>
      <t>C)</t>
    </r>
    <r>
      <rPr>
        <sz val="10"/>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</si>
  <si>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Soporte a los aplicativos institucionales (Justicia Siglo XXI Web, Tyba, Office 365, Micrositio Web)</t>
  </si>
  <si>
    <t>Recepcionar las solicitudes de los usuarios internos en relación al funcionamiento de aplicativos institucionales
Solucionar la incidencia o novedad solicitada por el usuario
Comunicar al usuario el trámite adelantado</t>
  </si>
  <si>
    <t>Planilla de seguimiento en excel</t>
  </si>
  <si>
    <t>Número de solicitudes tramitadas/Número de solicitudes recibidas</t>
  </si>
  <si>
    <t>4. Fortalecer la autonomía e independencia judicial, administrativa y financiera de la Rama Judicial.</t>
  </si>
  <si>
    <r>
      <rPr>
        <b/>
        <sz val="10"/>
        <color theme="1"/>
        <rFont val="Arial"/>
        <family val="2"/>
      </rPr>
      <t>D)</t>
    </r>
    <r>
      <rPr>
        <sz val="10"/>
        <color theme="1"/>
        <rFont val="Arial"/>
        <family val="2"/>
      </rPr>
      <t xml:space="preserve"> Desarrollar y fortalecer las habilidades y competencias digitales, promover la gestión del cambio, el uso y apropiación de las TIC, así como el plan de comunicaciones.</t>
    </r>
  </si>
  <si>
    <t>Digitalización de expediente judicial</t>
  </si>
  <si>
    <t>1. Aplicación del protocolo de Expediente Electrónico
2. Supervisión del contrato de Digitalización.
3. Velar por el cumplimiento de las obligaciones contractuales para lograr el objeto del mismo.</t>
  </si>
  <si>
    <t>Informes de avance de digitalizacón de expedientes</t>
  </si>
  <si>
    <t>Número de folios digitalizados/Número de folios contratados</t>
  </si>
  <si>
    <t>5. Atraer, desarrollar y mantener a los mejores servidores judiciales.</t>
  </si>
  <si>
    <r>
      <rPr>
        <b/>
        <sz val="10"/>
        <color theme="1"/>
        <rFont val="Arial"/>
        <family val="2"/>
      </rPr>
      <t>E)</t>
    </r>
    <r>
      <rPr>
        <sz val="10"/>
        <color theme="1"/>
        <rFont val="Arial"/>
        <family val="2"/>
      </rPr>
      <t xml:space="preserve"> Impulsar el fortalecimiento institucional para la gestión estratégica de proyectos y procesos, así como para la gobernanza de la información y las TIC.</t>
    </r>
  </si>
  <si>
    <t>Solicitud de asignación de Recursos suficientes para el fortalecimiento del trabajo remoto, modernización del parque tecnologico.</t>
  </si>
  <si>
    <t>Recibir las solicitudes asociadas a la necesidades de equipos y elementos tecnologicos.
Consolidar las solicitudes recibidas
Presentar el informe de necesidades con el objetivo de actualizar el parque tecnologico de la coordinación. Verificación de la obsolescencia de los equipos con base en la información de SICOF- Inventario</t>
  </si>
  <si>
    <t>Informe de Necesidades Tecnológicas- Inventario de equipos tecnológicos</t>
  </si>
  <si>
    <t>Número de equipos tecnológicos adquiridos/Número de equipos solicitados</t>
  </si>
  <si>
    <t>PILAR ESTRATÉGICO DE MODERNIZACIÓN DE LA INFRAESTRUCTURA JUDICIAL Y SEGURIDAD</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</si>
  <si>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</si>
  <si>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Planear las actividades de mejoramiento de la infraestructura física incluyendo las políticas y objetivos ambientales</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</si>
  <si>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</si>
  <si>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</si>
  <si>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1. Aprovechar eficientemente los recursos naturales utilizados  por la entidad, en  especial el uso del papel, el agua, y la energía, y gestionar de manera racional  los residuos sólidos.            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</si>
  <si>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Identificación de las necesidades</t>
  </si>
  <si>
    <t>Recepción de peticiones en materia de infraestructura Física  para incluir en banco de necesidades</t>
  </si>
  <si>
    <t>Mejoramiento de la infraestructura física</t>
  </si>
  <si>
    <t>Listado de Seguimiento peticiones</t>
  </si>
  <si>
    <t>Número de solicitudes tramitadas/Nuúmero de solicitudes recibidas</t>
  </si>
  <si>
    <t>Visitas a  las sedes</t>
  </si>
  <si>
    <t>Acta de visita sede</t>
  </si>
  <si>
    <t>N/A</t>
  </si>
  <si>
    <t>unidad</t>
  </si>
  <si>
    <t>Mejorar el acceso a la justicia.</t>
  </si>
  <si>
    <t>B) Aumentar el porcentaje de sedes propias.</t>
  </si>
  <si>
    <t>Consultoría para presupuestal actividades de inversión, conforme las necesidades generales y las que se identifique por el profesional técnico</t>
  </si>
  <si>
    <t>Resultado de la consultoría- Presupuesto inversión</t>
  </si>
  <si>
    <t>Unidad</t>
  </si>
  <si>
    <t>Mejorar la efectividad de la Rama Judicial y disminuir la congestión.</t>
  </si>
  <si>
    <t>C) Aumentar el nivel de satisfacción de los prestadores y usuarios del servicio de justicia
frente a la infraestructura.</t>
  </si>
  <si>
    <t>Encuesta de satisfacción de los usuarios ionternos</t>
  </si>
  <si>
    <t>Resultado de encuestas a satisfacción</t>
  </si>
  <si>
    <t>N° de encuestas realizadas/N° de encuestas proyectas</t>
  </si>
  <si>
    <t>Atraer, desarrollar y mantener a los mejores servidores judiciales.</t>
  </si>
  <si>
    <t>D) Reducir la vulnerabilidad de los funcionarios o empleados judiciales que en desarrollo
de sus funciones presenten riesgos para su seguridad personal, según previo estudio.</t>
  </si>
  <si>
    <t>Identificación de  la población interna y sedes a beneficiarse con los recursos de mejoramiento y mantenimiento de infraestructura física</t>
  </si>
  <si>
    <t>Identificación de  la población interna y sedes a beneficiarse con los recursos de mejoramiento y mantenimiento</t>
  </si>
  <si>
    <t>- Solicitud de informaci{on a Recursos Humanos      - Distribución de despachos por sedes</t>
  </si>
  <si>
    <t>No. de Juzgados adecuados /No. de Juzgados proyectados para adecuar</t>
  </si>
  <si>
    <t>Fortalecer la autonomía e independencia judicial, administrativa y financiera de la Rama Judicial. Con la implementación</t>
  </si>
  <si>
    <t>E) Reducir la vulnerabilidad de la infraestructura física de la Rama Judicial.</t>
  </si>
  <si>
    <t xml:space="preserve">Identificación de necesidades de proyectos para seguridad </t>
  </si>
  <si>
    <t>Remisión de necesidades de proyectos para seguridad de las sedes (CCTV, escáneres etc) parque automotor (Mantenimimiento y combustible de vehículo de esquema de Seguidad</t>
  </si>
  <si>
    <t>Gestión de la Seguridad</t>
  </si>
  <si>
    <t>Gestión de la Seguridad- Financiera y Contable- Adquisición de Bienes y Servicios</t>
  </si>
  <si>
    <t>Formato de necesidades enviados</t>
  </si>
  <si>
    <t>Remisión de  formatos de necesidades</t>
  </si>
  <si>
    <t>cantidad</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</si>
  <si>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</si>
  <si>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Adquisición de inmuebles propios que suplan las necesidades especificas de la entidad</t>
  </si>
  <si>
    <t>Apoyar en los trámites de la consultoría para la construcción de la sedes de Fonseca y Riohacha</t>
  </si>
  <si>
    <t>Trámites de apoyo´-</t>
  </si>
  <si>
    <t>Gestinar con los Alcaldes la donación de lotes en los municipios en los cuales no contamos con sede propia</t>
  </si>
  <si>
    <t>Evidencia de solicitudes de donación- Visitas</t>
  </si>
  <si>
    <t>Cumplimiento del Plan de Inversión de mejoramiento de infraestructura física</t>
  </si>
  <si>
    <t>Solicitud de recursos de inversión</t>
  </si>
  <si>
    <t>Evidencia solicitud SEGÚN FORMATO</t>
  </si>
  <si>
    <t>Seguimiento ejecución presupuesto Inversión MIF</t>
  </si>
  <si>
    <t>Formato de seguimiento</t>
  </si>
  <si>
    <t>Presupuesto asignado/ Presupuesto ejecutado</t>
  </si>
  <si>
    <t>Cumplimiento de políticas ambientales</t>
  </si>
  <si>
    <t>Inclusión de requisitos ambientales en los pliegos de condiciones y en los contratos</t>
  </si>
  <si>
    <t>Mejoramiento de la infraestructura física- Gestión ambiental</t>
  </si>
  <si>
    <t>Tramitar las solicitudes de seguridad individual y/o colectiva</t>
  </si>
  <si>
    <t>Número solicitudes/Número de trámites</t>
  </si>
  <si>
    <t>Publicación y actualización del Plan Anual de Adquisiciones</t>
  </si>
  <si>
    <t>Publicar y actualizar continuamente en la plataforma SECOP II el Plan Anual de Adquisiciones</t>
  </si>
  <si>
    <t>Adquisición de Bienes y Servicios - Infraestructura Física</t>
  </si>
  <si>
    <t>Página WEB SECOP II</t>
  </si>
  <si>
    <t>Cantidad de actualizaciones del Plan Anual de Adquisiciones</t>
  </si>
  <si>
    <t>Dar cumplimiento  al manuales específicos de funciones y competencias laborales conforme al cargo y area de trabajo especifica para el personal de la OCAR de administración judicial</t>
  </si>
  <si>
    <t>Verificar el manual de funciones existente, establecido en el acuerdo 6203 de 2009 y el 6209 de 2009
Verificar las actividades del manual con las personas que actualmente desempeñan sus funciones en las áreas de la OCAR 
Verificar las competencias comportamentales por niveles de los cargos con el Decreto 2539 de 2005
Presentar los manuales de funciones ajustados
Socialización y entrega de manuales a cada servidor judicial</t>
  </si>
  <si>
    <t>Gestión Humana</t>
  </si>
  <si>
    <t>Xiomara Almazo</t>
  </si>
  <si>
    <t xml:space="preserve"> Certificaciones de cumplimiento de requistos para ocupar cargos en la OCAR             Notificar oficio de asignación de funciones</t>
  </si>
  <si>
    <t>Cantidad de certificaciones sobre cumplimiento de requsitos/Cantidad de nombramiento</t>
  </si>
  <si>
    <t>Control y Seguimiento a los temas referentes a Inscripción - Actualización y Exclusión de Escalafón de funcionarios y empleados en la Seccional</t>
  </si>
  <si>
    <t>Elaborar la consolidación de las calificaciones de servicio de los fucnionarios.</t>
  </si>
  <si>
    <t>b) Disponer de registros de elegibles vigentes con los mejores candidatos para la provisión de cargos de funcionarios y empleados para la Rama Judicial y fortalecer el sistema de ingreso a la carrera judicial.</t>
  </si>
  <si>
    <t>Elaborar las listas de elegibles y de candidatos.</t>
  </si>
  <si>
    <t>Fortalecer la autonomía e independencia judicial, administrativa y financiera de la Rama Judicial</t>
  </si>
  <si>
    <t>c) Aumentar las competencias de los servidores judiciales a partir de evaluación permanente de la gestión y fortalecer el sistema de evaluación y seguimiento,</t>
  </si>
  <si>
    <t>Conceptuar sobre solicitudes de traslado.</t>
  </si>
  <si>
    <t>Hacer seguimiento de los registros y su vencimiento.</t>
  </si>
  <si>
    <t>Actualizacion de los registros de elegibles.</t>
  </si>
  <si>
    <t>Publicacion de vacantes mensualmente.</t>
  </si>
  <si>
    <t>Estudio de requisitos de aspirantes a concursos.</t>
  </si>
  <si>
    <t>Fortalecer la transparencia y apertura de datos de la Rama Judicial.</t>
  </si>
  <si>
    <t>Consultar las necesidades en relación a temas de capacitación en el Distrito Judicial</t>
  </si>
  <si>
    <t>Programación de visitas del factor organización del trabajo</t>
  </si>
  <si>
    <t>Administrar las historias laborales de los
servidores judiciales de acuerdo con el alcance del proceso.</t>
  </si>
  <si>
    <t xml:space="preserve">Implementación de lineamientos  para actualizar las historias laborales de los servidores judiciales con las novedades correspondientes, de conformidad con el  Procedimiento de Actualización de las plantas de nivel Seccional y de la hoja de vida de los servidores judiciales del nivel Seccional </t>
  </si>
  <si>
    <t>Gestiòn Humana</t>
  </si>
  <si>
    <t>Relación de hojas de vidas actualizada</t>
  </si>
  <si>
    <t>No. De carpetas actualizadas/No. De carpetas proyectadas*100</t>
  </si>
  <si>
    <t>Poner a disposición de los servidores judiciales y usuarios de la Rama Judicial, los productos a partir de un proceso de gestión de conocimiento implementado.</t>
  </si>
  <si>
    <t xml:space="preserve">Efectuar vinculación </t>
  </si>
  <si>
    <t>Desarrollar las actividades para la vinculación de los servidores judiciales</t>
  </si>
  <si>
    <t>Revisión de documentos aportados para el ingreso a la Rama Judicial de La Guajira</t>
  </si>
  <si>
    <t>No. de Actos Administrativos de Nombramientos/No. de servicores que enviaron los documentos diligenicado *100</t>
  </si>
  <si>
    <t>Planta de personal permanente de la Rama Judicial con los servidores judiciales idóneos y competentes según el sistema de carrera judicial, para aumentar la cobertura al 100% de cargos en propiedad.</t>
  </si>
  <si>
    <t>d) Ampliar la cobertura de funcionarios y empleados de la Rama Judicial con conocimientos actualizados por especialidad del Derecho, así como desde un enfoque de competencias y habilidades, aportando un mejor servicio de justicia en Colombia.</t>
  </si>
  <si>
    <t xml:space="preserve">Administrar la Nómina </t>
  </si>
  <si>
    <t>x</t>
  </si>
  <si>
    <t xml:space="preserve">Registrar en el software de gestión humana las novedades relacionadas con nómina y prestaciones sociales. Generar lineamientos para la revisión y liquidación de nómina, pagos y reportes asociados, de conformidad con el Procedimiento de pago de sueldos y cesantías a los servidores judiciales. </t>
  </si>
  <si>
    <t>Reporte de seguimiento indicador</t>
  </si>
  <si>
    <t xml:space="preserve">(valor pagado)/ valor proyectado *100 </t>
  </si>
  <si>
    <t>Modelo integral de formación, investigación y proyección social y fortalecimiento de la Escuela Judicial Rodrigo Lara Bonilla.</t>
  </si>
  <si>
    <t>Tramitar consultas, derechos de petición, solicitudes, certificaciones y recursos laborales</t>
  </si>
  <si>
    <t xml:space="preserve">Trámite de consultas, derechos de petición y recursos laborales </t>
  </si>
  <si>
    <t>Tramite a solicitudes recibidad</t>
  </si>
  <si>
    <t>Solicitudes evacuadas/ Solicitudes recibidas *100</t>
  </si>
  <si>
    <t>e) Ampliar la participación de los servidores judiciales de la Rama Judicial en los programas de bienestar integral, prevención y control del riesgo laboral.</t>
  </si>
  <si>
    <t>Atención psicosocial y actividades de capacitación e integración</t>
  </si>
  <si>
    <t>Identificar a los servidores judiciales que requieren asesoría Psicosocial, remitir a la Profesional de la ARL, inscribir a los servidores en los diferentes programas Psicosociales.  Identificar cuales pueden tener continuidad y cuales deben ser fortalecidos. Identificar necesidades de implementación de nuevos programas de bienestar social, Ejecutar los programas de bienestar social establecidos y nuevos.</t>
  </si>
  <si>
    <t>Gestión de Seguridad y Salud en el Trabajo</t>
  </si>
  <si>
    <t>Gestión de Seguridad y Salud en el Trabajo- Gestión Humana</t>
  </si>
  <si>
    <t>Yineth K. Valera</t>
  </si>
  <si>
    <t>Actividades de programas de bienestar social desarrolladas, Listados de Asistencias</t>
  </si>
  <si>
    <t>Cantidad de Servidores que asisten o reciben asesoria / Cantidad de servidores requieren asesoría asesoria</t>
  </si>
  <si>
    <t>Prevención Integral</t>
  </si>
  <si>
    <t>Planeación, organización y ejecución de las Actividades Masivas para el Fomento de Estilos de Vida Saludables (Semana de la Salud). Taller de Preparación para el retiro Laboral de los Servidores Judiciales. Desarrollo de Actividades de Promoción y Prevención en los Municipios. Actividades de prevención para la contención del Covid-19.</t>
  </si>
  <si>
    <t>Soportes Actividades desarrolladas, Listados de Asistencias, Encuestas de Satisfacción</t>
  </si>
  <si>
    <t>Cantidad de actividades desarrolladas/cantidad de avctividades programadas</t>
  </si>
  <si>
    <t>Vigilancia epidemiológica desordenes músculo esqueléticos</t>
  </si>
  <si>
    <t>Identificar los servidores judiciales que requieren Estudio de Puesto de Trabajo, asesoría técnica a servidores que requieran intervención en factores de riesgos de Desordenes Musculo esqueleticos. 
Realizar asesoría técnica con relación a desordenes musculoesqueléticos de servidores sintomaticos, casos del SVE DME clasificados en leve, moderado y severo.</t>
  </si>
  <si>
    <t>Gestión de Seguridad y Salud en el Trabajo- Getión Humana</t>
  </si>
  <si>
    <t>Asesorías técnicas brindadas. Planillas Firmadas de Asesorías</t>
  </si>
  <si>
    <t>Cantidad de asesorías brindadas por servidor/Cantidad de servidores que requieren asesoría técnica</t>
  </si>
  <si>
    <t>Actividades de promoción y prevención desordenes músculo esqueléticos</t>
  </si>
  <si>
    <t xml:space="preserve">Programar y realizar actividades de asesoría técnica orientadas al fomento de la salud y la seguridad de los servidores judiciales, enfocadas en la autogestión y la autoprotección. </t>
  </si>
  <si>
    <t>Gestión de Seguridad y Salud en el Trabajo- Gestón Humana</t>
  </si>
  <si>
    <t>Actividades desarrolladas. Listado de asistencia y encuesta de satisfacción</t>
  </si>
  <si>
    <t>Cantidad de Actividades Desarrolladas/Cantidad de actividades programadas</t>
  </si>
  <si>
    <t>porcentaje</t>
  </si>
  <si>
    <t>Servidores judiciales y ciudadanos capacitados y formados en las temáticas y competencias según las jurisdicciones y especialidades del sistema de justicia, así como en habilidades blandas y distintas competencias, para un servicio en constante mejora.</t>
  </si>
  <si>
    <t>Vigilancia epidemiológica psicosocial</t>
  </si>
  <si>
    <t>Realizar un cronograma con el fin de adelantar actividades en el marco de la vigilancia epidemiológica psicosocial
Promover el bienestar integral de los servidores judiciales, reduciendo el impacto negativo del riesgo psicosocial y/o de las enfermedades mentales en el entorno laboral y entorno familiar (PROGRAMA CONSCIENTEMENTE)
Realizar talleres focalizados según dimensiones prioritarias de riesgo psicosocial, estas actividades enmarcadas a requisitos como, Más Humanos, Mas Felices, Comités de Convivencia, Prevención del Acoso Laboral.</t>
  </si>
  <si>
    <t>Listados de Asistencias y Encuestas de Satisfacción</t>
  </si>
  <si>
    <t>Servidores Judiciales Atendidos/Cantidad de servidores identificados</t>
  </si>
  <si>
    <t>Actividades de Seguridad Industrial</t>
  </si>
  <si>
    <t>Capacitación y Formación de los diferentes comítés de Apoyo de los Programas de SST como son: COPASST, COE, Brigadistas, Seguridad Vial, Coordinadores de Evacuación</t>
  </si>
  <si>
    <t>Servidores asistentes a las Capacitaciones/Servidores que Conforman los Comítés</t>
  </si>
  <si>
    <t>Promoción y Prevención Higiene y seguridad industial</t>
  </si>
  <si>
    <t>Realizar Investigaciones de Accidentes e Incidentes Laborales</t>
  </si>
  <si>
    <t>Informes de Investigación de los AT y cierre de acciones</t>
  </si>
  <si>
    <t>Cantidad de AT en el Periodo/Cantidad de Investigaciones de AT en el Periodo</t>
  </si>
  <si>
    <t>Inspecciones de Condiciones de Seguridad</t>
  </si>
  <si>
    <t>Informes Consolidados de las Inspecciones de Condiciones de Seguridad de las sedes Judiciales</t>
  </si>
  <si>
    <t>Cantidad de Sedes con Inspecciones de Seguridad/Cantidad de sedes judiciales planeadas/</t>
  </si>
  <si>
    <t>Identificación de Peligros, Evaluación y valoración de los Riesgos</t>
  </si>
  <si>
    <t>Informes Consolidados de las Matrices de Peligros y Riegos de las sedes Judiciales</t>
  </si>
  <si>
    <t>Cantidad de Sedes Judiciales Planeadas/Cantidad de Sedes con informes de Peligros y evaluación de Riesgos</t>
  </si>
  <si>
    <t>Elaboaración de Planes de Emergencias</t>
  </si>
  <si>
    <t>Informes Consolidados de Planes de Emergencias en las sedes judiciales</t>
  </si>
  <si>
    <t>Cantidad de Sedes Judiciales Planeadas/Cantidad de sedes con Planes de Emergencias</t>
  </si>
  <si>
    <t>Cumplimiento de Actividades con Recursos para Mejoramiento de Clima Laboral, Areas Protegidas y Actividades de Prevención y Contención del Covid-19</t>
  </si>
  <si>
    <t>Realizar los diferentes Estudios de Mercados para la Ejecución de los Proyectos con los recursos asignados por el Nivel Central</t>
  </si>
  <si>
    <t>Informes de Seguimientos a Ejecución del presupuesto</t>
  </si>
  <si>
    <t>Presupuesto de Inversión Asignado/Presupuesto de Inversión Contratado</t>
  </si>
  <si>
    <t>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</si>
  <si>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</si>
  <si>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</si>
  <si>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</si>
  <si>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</si>
  <si>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</si>
  <si>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</si>
  <si>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Estudio de carga laboral vs personal asignado</t>
  </si>
  <si>
    <t>Análisis de cargas laborales de la OCAR
Elaborar propuesta para fortalecer las plantas de personal
Remitir la propuesta de fortalecimiento de plantas de personal al nivel central</t>
  </si>
  <si>
    <t xml:space="preserve">Análisis cargas laborales servidores de la OCAR </t>
  </si>
  <si>
    <t>Total cargos de la OCAR/ total de cragos de la OCAR analizados</t>
  </si>
  <si>
    <t>b) Incrementar la calidad y cantidad de la información sobre la Rama Judicial, que permita
generar propuestas para el mejoramiento de la administración de justicia.</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</si>
  <si>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</si>
  <si>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 xml:space="preserve">c) Disminuir los tiempos procesales por jurisdicción, especialidad y nivel de competencia.
</t>
  </si>
  <si>
    <t>CADA TRES MESES</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</si>
  <si>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</si>
  <si>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d) Disminuir la congestión a través del aumento de la cantidad promedio de egresos efectivos de procesos, por especialidad, subespecialidad y nivel de competencia.</t>
  </si>
  <si>
    <t>Atender, gestionar y solucionar las diferentes solicitudes de usuarios internos y externos</t>
  </si>
  <si>
    <t>Recibir a traves de los medios dispuestos para tal fin, las solicitudes de los usuarios internos y externos
Gestionar y dar solución a las mismas- Reclamaciones administrativa</t>
  </si>
  <si>
    <t>Asistencia Legal</t>
  </si>
  <si>
    <t>Actos administrativos de respuesta de solicitudes</t>
  </si>
  <si>
    <t>PQRS atendidas oportunamente/PQRS recibidas</t>
  </si>
  <si>
    <t>Mejorar el acceso a la justicia</t>
  </si>
  <si>
    <t>b) Aumentar la cantidad de despachos judiciales y dependencias administrativas con información organizada y archivada mediante la aplicación de una metodología con lineamientos en gestión documental.</t>
  </si>
  <si>
    <t>Atender, gestionar y solucionar las diferentes solicitudes de usuarios internos y externos Sobre todos los temas de competencia de la OCAR</t>
  </si>
  <si>
    <t>Realizar seguimiento a la evacualción del aplicatiivo sigobius- La terminación de corresopondencia</t>
  </si>
  <si>
    <t>Gestión Documental</t>
  </si>
  <si>
    <t>Informe Seguimiento sigobius</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</si>
  <si>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</si>
  <si>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</si>
  <si>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Divulgación y publicación de información relevante para los usuarios</t>
  </si>
  <si>
    <t>Remisón de Circulares o correos para divulgación y publicación</t>
  </si>
  <si>
    <t>Circulares u oficios enviadas</t>
  </si>
  <si>
    <t>N° de  información relevamte/ N° de divulgaciones</t>
  </si>
  <si>
    <t xml:space="preserve">Unidad </t>
  </si>
  <si>
    <t>Atraer, desarrollar y mantener a los mejores servidores judiciales</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</si>
  <si>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</si>
  <si>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</si>
  <si>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</si>
  <si>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</si>
  <si>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</si>
  <si>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</si>
  <si>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Evaluar y acreditar los futuros abogados egresados mediante el Examen de Estado como requisito para ejercer su profesión.</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</si>
  <si>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</si>
  <si>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</si>
  <si>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</si>
  <si>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</si>
  <si>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</si>
  <si>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 xml:space="preserve">Implementacion de  las Tablas de Retención Documental y de Valoración Documental (TRD y TVD) </t>
  </si>
  <si>
    <t>Divulgación de la implementaciòn de tablas de retención documental remitiendo las comunicaciones y actualizaciones que se generen sobre la materia una vez aprobadas por el nivel central</t>
  </si>
  <si>
    <t>Gestion documental</t>
  </si>
  <si>
    <t>Maria Teresa Torregroza Rosales</t>
  </si>
  <si>
    <t xml:space="preserve">Remisión de circulares y oficios </t>
  </si>
  <si>
    <t>Número de despachos o dependencias con TRD creadas/Cantidad de Despachos a quienes se le comunicó su TRD</t>
  </si>
  <si>
    <t>Trimestral</t>
  </si>
  <si>
    <t>b) Avanzar hacia el enfoque sistémico integral de la Rama Judicial, por medio de la armonización y coordinación de los esfuerzos de los distintos órganos que la integran.</t>
  </si>
  <si>
    <t>Segumiento a la implementacion del Plan de Gestion Documental de la Rama Judicial.</t>
  </si>
  <si>
    <t xml:space="preserve">Seguimiento y control a las politicas de implementaciòn del plan de gestion documental, realizando sencibilizaciones a los diferentes usuarios para el uso de las estrategias de gestion documental </t>
  </si>
  <si>
    <t xml:space="preserve">Gestion Documental </t>
  </si>
  <si>
    <t>Actas de transferencia de documentación- Cronograma de Entrega de expedientes al Archivo Central</t>
  </si>
  <si>
    <t>N° de expedientes planeados a entregar/N° de expedientes entregados</t>
  </si>
  <si>
    <t>c) Cumplir los requisitos de los usuarios de conformidad con la Constitución y la Ley.</t>
  </si>
  <si>
    <t>Diligenciar de manera mensual los formatos respectivos para presentar a la aseguradora</t>
  </si>
  <si>
    <t>Una vez se realice el cierre del almacén se debe:
- Descargar archivos de almacén (entradas y salidas)
- Enviar correos electrónicos a talento humano, tesorería y sistemas para solicitud de información
- Diligenciamiento de formatos y verificación de saldos
- Recolección de firmas
- Remisión a la aseguradora</t>
  </si>
  <si>
    <t>Gestión Administrativa</t>
  </si>
  <si>
    <t>Victor Vanegas</t>
  </si>
  <si>
    <t>Correo a la aseguradora con los formatos diligenciados</t>
  </si>
  <si>
    <t>NA</t>
  </si>
  <si>
    <t>Día 15 de cada mes</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</si>
  <si>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</si>
  <si>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e) Fomentar la cultura organizacional de calidad, control y medio ambiente, orientada a la responsabilidad social y ética del servidor judicial.</t>
  </si>
  <si>
    <t xml:space="preserve">Elaboración del Plan SIGCMA de la Seccional </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</si>
  <si>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</si>
  <si>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</si>
  <si>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</si>
  <si>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</si>
  <si>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</si>
  <si>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</si>
  <si>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</si>
  <si>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</si>
  <si>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</si>
  <si>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Posicionar la imagen de la Rama Judicial como pilar de ética, objetividad y transparencia.</t>
  </si>
  <si>
    <t xml:space="preserve">b) Mejorar los mecanismos de comunicación y acceso a la información judicial, que permita el control social sobre la gestión judicial.
</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</si>
  <si>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</si>
  <si>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Plan anual de adquisiciones</t>
  </si>
  <si>
    <t>Cantidad de actualizaciones del plan anual de adquisicones</t>
  </si>
  <si>
    <t>Diligenciamiento aplicativo EKOGUI</t>
  </si>
  <si>
    <t>Ingresar al aplicativo EKOGUI
Registrar cada uno de los procesos y conciliaciones extrajudiciales recepcionados</t>
  </si>
  <si>
    <t xml:space="preserve">Informes de Seguimiento </t>
  </si>
  <si>
    <t>Cantidad de informes proyectados/Cantidad de informes de seguimiento elaborados en el semestre</t>
  </si>
  <si>
    <t>Publicaciòn de procesos contractuales en el SECOP II</t>
  </si>
  <si>
    <t>Publicaciòn de procesos contractuales en el SECOP II ò Tienda Virtual</t>
  </si>
  <si>
    <t>Directora Administrativa</t>
  </si>
  <si>
    <t>Marìa Josè Zabaleta Ramos</t>
  </si>
  <si>
    <t>Constancia de publicaciones</t>
  </si>
  <si>
    <t>Total procesos contractuales publicados/Total procesos contractuales realizados</t>
  </si>
  <si>
    <t>Impactar en la gestión judicial, fortaleciendo la imagen institucional y los valores y principios éticos en los servidores judiciales.</t>
  </si>
  <si>
    <t>d) Fortalecer los mecanismos de seguimiento y control de sanciones a los servidores judiciales y a los abogados.</t>
  </si>
  <si>
    <t>Ejercicio presupuestal de la Seccional</t>
  </si>
  <si>
    <t xml:space="preserve">Elaborar informes y entregar los apartes especificos a la Dirección Seccional, las Áreas Financiera y Administrativa, Recursos Humanos
Analizar conjuntamente la ejecución presupuestal para determinar las necesidades correspondientes
Proyectar para la firma del director Seccional oficio para la asignaciòn de recursos al Nivel Central </t>
  </si>
  <si>
    <t>Directora Administrativa- Asistente Administrativa - Presupuesto</t>
  </si>
  <si>
    <t>Directora Administrativa-Gestión Financiera y Presupuestal</t>
  </si>
  <si>
    <t>Marìa Josè Zabaleta Ramos- José Alberto Ariza- Vìctor Vanegas- Xiomara Almazo- Jaime Navarro- Yesenia Movil</t>
  </si>
  <si>
    <t>Solicitud PAC Mensual</t>
  </si>
  <si>
    <t>Elaboración de los estados financieros</t>
  </si>
  <si>
    <t>Registro y depuración de información contable 
Realizar la conciliación de la información contable
Elaborar los estados financieros</t>
  </si>
  <si>
    <t>Gestión Financiera y Presupuestal</t>
  </si>
  <si>
    <t xml:space="preserve">Jose Alberto Ariza Cataño </t>
  </si>
  <si>
    <t>1. Estado de Resultado (Anual) 2. Estado de Situación financiera (Anual) Estado de Cambio En El Patrimonio (Anual y Notas a los Estados Financieros (Anual)</t>
  </si>
  <si>
    <t>Cantidad de estados financieros proyectados/Cantidad de estados financieros elaborados</t>
  </si>
  <si>
    <t>Divulgación de las políticas para la gestión de viáticos</t>
  </si>
  <si>
    <t>Elaborar circular dando a conocer las políticas para la gestión de viáticos, de conformidad con los parámetros del nivel central.
Remitir via correo electrónico a todos los servidores judiciales del Distrito la resolución de las políticas para la gestión de viáticos
Circularizar por correo eléctronico a los servidores con comisiones pendientes por legalizar</t>
  </si>
  <si>
    <t>1 Divulgación anual de las políticas para la gestión de viáticos
1 Revisiones de las comisiones pendientes por legalizar</t>
  </si>
  <si>
    <t>Cantidad de servidores judiciales a quienes se les informó las políticas para la gestión de viáticos
Cantidad de comisiones pendientes por legalizar</t>
  </si>
  <si>
    <t>Consolidar el plan de necesidades</t>
  </si>
  <si>
    <t>Publicar y actualizar continuamente PAA en la plataforma SECOP II</t>
  </si>
  <si>
    <t>Plan Anual de Adquisiciones</t>
  </si>
  <si>
    <t>No. de procesos de contratación adjudicados /No. de procesos relacionados en el PAA</t>
  </si>
  <si>
    <t>Lo anterior motivará a brindar una respuesta efectiva a los requerimientos de justicia e incrementar en los usuarios la confianza en el sistema.</t>
  </si>
  <si>
    <t>Realizar conciliación entre los archivos SIIF y SICOF</t>
  </si>
  <si>
    <t>Cruzar información de de almacén con información de contabilidad.
En caso de presentarse novedad, reportar a la mesa del SICOF.
Firmar archivo de conciliación y remitir a nivel central</t>
  </si>
  <si>
    <t>José Alberto Ariza
Yimmy Lindo Pinto</t>
  </si>
  <si>
    <t>Formato de Conciliación</t>
  </si>
  <si>
    <t>No. de conciliaciones realizadas</t>
  </si>
  <si>
    <t>Manipular informaciòn de Historia Laborales y parametros del Sofwar para liquidaciòn de nómina y prestaciones sociales</t>
  </si>
  <si>
    <t>Revisar permanentemente la informaciòn de Historia Laborales y parametros del Sofwar para evitar manipulaciones que puedan incidir en las historias laborales y liquidaciòn de nomina y prestaciones sociales</t>
  </si>
  <si>
    <t>Seguimiento</t>
  </si>
  <si>
    <t>TRIMESTRE 1</t>
  </si>
  <si>
    <t>EVIDENCIA</t>
  </si>
  <si>
    <t>Oficina de Coordinación de Administración Judicial de Riohacha -Direcciòn Ejecutiva Seccional de Valledupar</t>
  </si>
  <si>
    <t>Procesos OCAR- DESAJ</t>
  </si>
  <si>
    <t>Todos los procesos de la OCAR</t>
  </si>
  <si>
    <t xml:space="preserve">
Gestión Tecnológica
Compras Públicas
Asistencia Legal
Gestión Financiera y Presupuestal
Gestión Humana
Gestión de Seguridad y Salud en el Trabajo
Mejoramiento de la Infraestructura Física
Administración de la Seguridad                                                                      Gestión Documental                                                                                           Gestión Administrativa</t>
  </si>
  <si>
    <t xml:space="preserve">Falta de visibilidad institucional, en relación con la gestión y disponibilidad de la información generada por la Ocar o la Seccional </t>
  </si>
  <si>
    <t>Afectaciòn en la economía incrementa la criminalidad generado por el desempleo ocasionando una mayor demanda de justicia y congestión judicial</t>
  </si>
  <si>
    <t>Falta de medios para garantizar la comunicaciòn o el entendimiento de usuarios externos miembros de una etnia que no hable o entienda el castellano</t>
  </si>
  <si>
    <t>Paros/movilizaciones  que afectan el orden público generando la imposibilidad de ingresar a las sedes ocasionando una mayor demanda judicial y congestión Adiministrativa.</t>
  </si>
  <si>
    <t>Fallas en las plataformas externas para la gestión de los procesos (LifeSize, Olimpia it,  Banco Agrario, SICOF, SIIF, Colombia Compra Eficiente, Ofice 365)</t>
  </si>
  <si>
    <t xml:space="preserve">Implementación de modelos de atención al usuario, a través de medios o herramientas virtuales </t>
  </si>
  <si>
    <t>Capacitaciones constantes sobre actualizaciones normativas</t>
  </si>
  <si>
    <t>Inadecuada disposición de residuos e inservibles por parte de organos competentes a nivel local acordes con la legislación ambiental en la materia, conforme a las políticas del Gobierno Nacional y Local.</t>
  </si>
  <si>
    <t>Estrategias del Gobierno Nacional definidas en el Plan de Desarrollo 2019 -2022, donde se busca fortalecer el modelo de desarrollo económico, ambiental y social. Economía Circular.</t>
  </si>
  <si>
    <t>Con la pandemia del COVID - 19, se han fomentado nuevas estrategias para impartir justicia, que contribuyen a la disminución de los impactos ambientales que genera el desarrollo de éstas actividades en sitio, como el usu de la tecnilogìa y disminuciòn de papel</t>
  </si>
  <si>
    <t>Dificultad de desplazamiento a los Despachos Judiciales por distancias geográficas y accesibilidad a los municipios, mal estado de las vias.</t>
  </si>
  <si>
    <t xml:space="preserve"> Planeación y organización de actividades con alternancia en la presencialidad en las sedes</t>
  </si>
  <si>
    <t>Conocimiento de los instrumentos de planeación, su articulación  a nivel seccional.</t>
  </si>
  <si>
    <t>Falta de asignación de resursos para la contrataciòn de opersonal idóneo para apoyo en actividades del SIGMA</t>
  </si>
  <si>
    <t>La falta de identificación del valor o porcentaje de apropiación con destino a cubrir las necesidades de los despachs Judiciales y dependencias administrativas atendidas por la Oficina de Coordinación Administrtaiva de Riohacha</t>
  </si>
  <si>
    <t>Demora en la asignación del PAC por restricciones del Ministerio de Hacienda</t>
  </si>
  <si>
    <t xml:space="preserve">1. Incremento de la carga laboral que puede afectar emosional y físicamente al personal. 2. El personal actual no es suficiente para todas las actividades a realizarse conforme a las competencias 3.  Falta de personal con conocimientos tècnicos para supervisiòn de contratos de obra pùblica, infraestructura física y mantenimientos. </t>
  </si>
  <si>
    <t>Insuficiencia en la planta de personal con ciertas competencias en la Coordinaciòn Administrativa para ejecutar las diferentes actividades administrativas ( Apoyo área de Sistemas, apoyo área de Recursos Humanos)</t>
  </si>
  <si>
    <t>Falta de política y procedimiento de vinculación de personal que incluya pruebas psicotécnicas para todos los servidores judiciales y administrativos</t>
  </si>
  <si>
    <t>Deficiencia en la implementación de las herramientas de atención virtual en los municipios pequeños del Departamento de La Guajira</t>
  </si>
  <si>
    <t>Poca utilización de la herramienta LifeSize para la realización de audiencias virtuales</t>
  </si>
  <si>
    <t>Desactualización de información en el aplicativo EKOGUI</t>
  </si>
  <si>
    <t>Falta de una herramienta que permita la implementación automatizada del manejo y gestión del archivo o expediente electrónico</t>
  </si>
  <si>
    <t>Falta de un módulo de pre nómina en el aplicativo Efinómina</t>
  </si>
  <si>
    <t>Potencializar el uso de herramientas de microsoft office para llevar a cabo las funciones a cargo de la OCAR y Sensibilización del buen uso de la herramientas tecnológicas.</t>
  </si>
  <si>
    <t xml:space="preserve">Sistema de información, estado de los equipos, conexión de internet, acceso a documentos de forma virtual.SIGOBIUS. Aplicativo Justicia Siglo XXI web                                                                                               </t>
  </si>
  <si>
    <t xml:space="preserve">Orientación y acompañamiento en el manejo de la plataforma tecnológica Lifesize cloud para el desarrollo de audiencias virtuales y trabajo en casa </t>
  </si>
  <si>
    <t>Insuficiente asignaciòn de equipos tecnológicos, como UPS y computadores que incluyan audio y video</t>
  </si>
  <si>
    <t>Debilidad en la ejecuciòn de funciones del comité de archivo- Falta de espacio fìsico para todo el archivo en Municipios distintos a Riohacha</t>
  </si>
  <si>
    <t>La implementación del Archivo Central de Riohacha</t>
  </si>
  <si>
    <t>Falta de capacitaciòn en la aplicación de las tablas de Retención Documental y técnicas de archivo</t>
  </si>
  <si>
    <t> Apoyo en resultados de procesos de consultoría para que con base en las necesidades se establezcan actividades requeridas para mejorar la infraestructura física de los inmuebles propios de la entidad</t>
  </si>
  <si>
    <t>Gestión ante Alcaldes del Departamento de La Guajira para lograr la donación de lotes o inmuebles para la construcción de Sedes Judiciales de la Rama Judicial</t>
  </si>
  <si>
    <t>Presupuesto asignado insuficiente para compra de equipos tecnológicos según la necesidad</t>
  </si>
  <si>
    <t>Equipos de computo y elementos de oficina adecuados para el trabajo en casa y/o en las sedes judiciales (asignacion de escaner, diademas, camaras y computadores nuevos)</t>
  </si>
  <si>
    <t>Capacitaciones a los aperarios de aseo y servidores judiciales en temas de reciclaje</t>
  </si>
  <si>
    <t>Plan de Acción 2022</t>
  </si>
  <si>
    <t>Oficina de Coordinación Administrativa de Riohacha- Dirección Seccional de Valledupar</t>
  </si>
  <si>
    <t>Unidades Misionales y de Apoyo de la Oficina de Coordinación Administrativa de Riohacha</t>
  </si>
  <si>
    <t>Juan Manuel Daza Daza</t>
  </si>
  <si>
    <t>Maria Teresa Torregrosa Rosales</t>
  </si>
  <si>
    <t>Maria Teresa Torregosa</t>
  </si>
  <si>
    <t>Gestionar el mejoramiento en los canales (Mayor velocidad de conexión) por parte del Proveedor de servicios de Internet que satisfaga las capacidades de ancho de banda, con cobertura en TODAS la sedes que abarca la coordinación administrativa.</t>
  </si>
  <si>
    <t>Gestionar el rendimiento (accesibilidad) a los empleados y funcionarios a los distintos canales de atención y herramientas colaborativas dispuestas por la entidad.</t>
  </si>
  <si>
    <t>Aplicar herramientas de medición cuantitativa y cualitativa sobre los niveles de satisfacción de los usuarios internos y externos de la administración de justicia en relación a la prestación del servicio.</t>
  </si>
  <si>
    <t>Aplicar los Protocolos de bioseguridad frente a la Emergencia sanitaria Covid-19</t>
  </si>
  <si>
    <t>Incentiva a los despachos judiciales a utilizar las herramientas tecnológicas con el fin de mejorar conseguir como resultado una mayor accesibilidad a los proceso y reducción de consumo de papel</t>
  </si>
  <si>
    <t>Número de Obras en Ejecución/ Número de obras con plan de manejo ambiental y/o requisitos ambientales</t>
  </si>
  <si>
    <t>Pliegos- Cerificados desposición final de residuos- Plan de manejo ambiental obras- requisitos ambientales</t>
  </si>
  <si>
    <t>RESULTADOS</t>
  </si>
  <si>
    <t>INDICADOR (Formula matemática)</t>
  </si>
  <si>
    <t>UN</t>
  </si>
  <si>
    <t>Encuesta de satisfacción de los usuarios internos</t>
  </si>
  <si>
    <t>En el primer trimestre se envia la base de datos con los servidores judiciales que han salido positivos para Covid-19 a la psicóloga de la ARL para el respectivo seguimiento psicosocial en Salud Mental.</t>
  </si>
  <si>
    <t>Bases de Datos Servidores Judiciales Positivos para Covid-19</t>
  </si>
  <si>
    <t>Base de datos con 19 servidores judiciales que fueron afectados con el virus Covid-19, los que fueron atendidos por la Psicóloga de forma telefónica</t>
  </si>
  <si>
    <t xml:space="preserve">Charlas presenciales, tips por medios de divulgación tecnológica en:  Procedimiento Lavado de manos
Tip´s de prevención de enfermedades respiratorias
Limpieza y desinfección de superficies como: Escritorios, teléfonos, equipos y demás instrumentos de trabajo susceptibles de contaminación  Orden y Aseo
Disposición final de elementos de protección personal </t>
  </si>
  <si>
    <t>Actividades de asesoría técnica orientadas a la prevención y contención de COVID-19</t>
  </si>
  <si>
    <t>1. EVALUACIÓN CONDICIONES DEL PUESTO DE TRABAJO
2. INTERVENCIÓN FACTORES DE RIESGO</t>
  </si>
  <si>
    <t>Análisis de condiciones de puesto de trabajo. Asesorías técnica en el seguimiento e intervención a los Servidores del PVE DME Leve, Severo y moderado</t>
  </si>
  <si>
    <t xml:space="preserve">Campañas enfocada a la autogestión del acondicionamiento físico, disconfort o dolor musculoesquelético. Campañas enfocada a crear espacios de trabajo saludables para el desarrollo de las actividades laborales. </t>
  </si>
  <si>
    <t>Actividades de asesoría técnica a solicitud, orientadas a la prevención del riesgo psicosocial, convivencia laboral entre otras</t>
  </si>
  <si>
    <t>Talleres para la sana convivencia laboral y el desarrollo y bienestar integral se los servidores judiciales</t>
  </si>
  <si>
    <t>Campañas de promoción y prevención con el objetivo de fomentar el autocuidado y autocontrol</t>
  </si>
  <si>
    <t xml:space="preserve">Capacitaciones a los Brigadistas, COE y se realizan actividades de prevención de Riesgos en las Sedes Judiciales. </t>
  </si>
  <si>
    <t>Se realiza investigación al AT del señor LEONARDO BARROS</t>
  </si>
  <si>
    <t xml:space="preserve"> Investigación y seguimiento a las actividades después del AT ocurrido al señor LEONARDO BARROS, en el cumplimiento de sus funciones</t>
  </si>
  <si>
    <t>Asesoría técnica en la realización de  inspecciones técnicas Integrales: locativa, equipos de emergencias, ascensores, tanques de combustible,  plantas eléctricas y señalización.</t>
  </si>
  <si>
    <t xml:space="preserve"> Inspecciones de condiciones de seguridad al Juzgado Penal del Circuito Especializado de Riohacha y al Palacio de Justicia de Riohacha</t>
  </si>
  <si>
    <t>Asesoría Técnica en la Identificación de Peligros, Evaluación y valoración de los Riesgos</t>
  </si>
  <si>
    <t>Matriz  de Peligro al Juzgado Promiscuo Municipal de Dibulla</t>
  </si>
  <si>
    <t>Elaboaración de Planes de Emergencias en las sedes judiciales</t>
  </si>
  <si>
    <t>Planes de Emergencias del Juzgado Promiscuo Municipal de Dibulla y el Palacio de Justicia de San Juan del Cesar</t>
  </si>
  <si>
    <t xml:space="preserve">Se realiza proceso de Contratación de Vigías </t>
  </si>
  <si>
    <t>CO1.PCCNTR.3584313.
del 21 de febrero de 2022 PRESTACIÓN DE SERVICIO DE APOYO A LA GESTIÓN PARA LA ORIENTACIÓN, FORTALECIMIENTO DE LAS MEDIDAS Y EL SEGUIMIENTO DE LOS PROTOCOLOS DE BIOSEGURIDAD COMO MECANISMO DE PREVENCIÓN DEL CONTAGIO DEL COVID- 19.</t>
  </si>
  <si>
    <t xml:space="preserve"> Actividades desarrolladas, Listados de Asistencias, Encuestas de Satisfacción</t>
  </si>
  <si>
    <t>Publicar el plan anual de adquisiciones en la plataforma SECOP II
Realizar actualizaciones del plan anual de adquisiciones, en la plataforma SECOP II</t>
  </si>
  <si>
    <t>Compras Públicas</t>
  </si>
  <si>
    <t>María José Zabaleta</t>
  </si>
  <si>
    <t>Ejecutar el Plan Anual de Adquisiciones adelantando los procesos de contratación acorde a la normatividad</t>
  </si>
  <si>
    <t>%</t>
  </si>
  <si>
    <t>Seguimiento cronograma Plan Anual de Adquisiciones</t>
  </si>
  <si>
    <t>Fortalecer la transparencia y apertura de datos de la Rama Judicial</t>
  </si>
  <si>
    <t xml:space="preserve">Publicación del Plan Anual de Adquisiciones
</t>
  </si>
  <si>
    <t>https://www.secop.gov.co/CO1BusinessLine/App/AnnualPurchasingPlanEdit/View?Id=114270</t>
  </si>
  <si>
    <t>El resultado mostrado es el valor acumulado  en la fecha de control</t>
  </si>
  <si>
    <t>c) Fortalecer las herramientas de divulgación y rendición de cuentas que contribuyan a fortalecer la confianza ciudadana en la administración de justicia.</t>
  </si>
  <si>
    <t>a) Sensibilizar y propiciar la interiorización en los servidores judiciales de los valores y principios éticos que deben regir su actuar frente a la sociedad.</t>
  </si>
  <si>
    <t>100&amp;</t>
  </si>
  <si>
    <t>Seguimiento Gestión Contractual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</si>
</sst>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_-;\-* #,##0.00\ _€_-;_-* &quot;-&quot;??\ _€_-;_-@_-"/>
  </numFmts>
  <fonts count="40" x14ac:knownFonts="1">
    <font>
      <sz val="11"/>
      <color theme="1"/>
      <name val="Calibri"/>
      <family val="2"/>
      <scheme val="minor"/>
    </font>
    <font>
      <b/>
      <sz val="9"/>
      <color theme="1"/>
      <name val="Arial"/>
      <family val="2"/>
    </font>
    <font>
      <b/>
      <sz val="11"/>
      <name val="Arial"/>
      <family val="2"/>
    </font>
    <font>
      <b/>
      <i/>
      <sz val="11"/>
      <name val="Arial"/>
      <family val="2"/>
    </font>
    <font>
      <sz val="9"/>
      <color indexed="81"/>
      <name val="Tahoma"/>
      <family val="2"/>
    </font>
    <font>
      <b/>
      <sz val="9"/>
      <color indexed="81"/>
      <name val="Tahoma"/>
      <family val="2"/>
    </font>
    <font>
      <sz val="9"/>
      <color indexed="81"/>
      <name val="Arial"/>
      <family val="2"/>
    </font>
    <font>
      <sz val="11"/>
      <color theme="1"/>
      <name val="Arial"/>
      <family val="2"/>
    </font>
    <font>
      <b/>
      <sz val="11"/>
      <color theme="1"/>
      <name val="Arial"/>
      <family val="2"/>
    </font>
    <font>
      <sz val="10"/>
      <color theme="1"/>
      <name val="Arial"/>
      <family val="2"/>
    </font>
    <font>
      <b/>
      <sz val="10"/>
      <name val="Arial"/>
      <family val="2"/>
    </font>
    <font>
      <sz val="10"/>
      <name val="Arial"/>
      <family val="2"/>
    </font>
    <font>
      <b/>
      <sz val="10"/>
      <color theme="1"/>
      <name val="Arial"/>
      <family val="2"/>
    </font>
    <font>
      <sz val="10"/>
      <color rgb="FF000000"/>
      <name val="Arial"/>
      <family val="2"/>
    </font>
    <font>
      <b/>
      <i/>
      <sz val="11"/>
      <color theme="1"/>
      <name val="Arial"/>
      <family val="2"/>
    </font>
    <font>
      <sz val="11"/>
      <color theme="1"/>
      <name val="Calibri"/>
      <family val="2"/>
      <scheme val="minor"/>
    </font>
    <font>
      <sz val="11"/>
      <name val="Arial"/>
      <family val="2"/>
    </font>
    <font>
      <b/>
      <sz val="11"/>
      <color theme="0"/>
      <name val="Arial"/>
      <family val="2"/>
    </font>
    <font>
      <b/>
      <i/>
      <sz val="10"/>
      <name val="Arial"/>
      <family val="2"/>
    </font>
    <font>
      <b/>
      <sz val="10"/>
      <color theme="2"/>
      <name val="Arial"/>
      <family val="2"/>
    </font>
    <font>
      <sz val="10"/>
      <color theme="1"/>
      <name val="Calibri"/>
      <family val="2"/>
      <scheme val="minor"/>
    </font>
    <font>
      <sz val="10"/>
      <color rgb="FF000000"/>
      <name val="Tahoma"/>
      <family val="2"/>
    </font>
    <font>
      <b/>
      <sz val="11"/>
      <color rgb="FFF2F2F2"/>
      <name val="Arial"/>
      <family val="2"/>
    </font>
    <font>
      <b/>
      <sz val="11"/>
      <color rgb="FF000000"/>
      <name val="Arial"/>
      <family val="2"/>
    </font>
    <font>
      <sz val="11"/>
      <color rgb="FF000000"/>
      <name val="Arial"/>
      <family val="2"/>
    </font>
    <font>
      <sz val="11"/>
      <color rgb="FF000000"/>
      <name val="Calibri"/>
      <family val="2"/>
      <charset val="1"/>
    </font>
    <font>
      <b/>
      <sz val="10"/>
      <color rgb="FF000000"/>
      <name val="Arial"/>
      <family val="2"/>
    </font>
    <font>
      <b/>
      <sz val="11"/>
      <color theme="0"/>
      <name val="Calibri"/>
      <family val="2"/>
      <scheme val="minor"/>
    </font>
    <font>
      <sz val="10"/>
      <name val="Arial"/>
      <family val="2"/>
    </font>
    <font>
      <sz val="10"/>
      <color theme="1"/>
      <name val="Arial"/>
      <family val="2"/>
    </font>
    <font>
      <sz val="10"/>
      <color rgb="FF000000"/>
      <name val="Arial"/>
      <family val="2"/>
    </font>
    <font>
      <sz val="9"/>
      <name val="Arial"/>
      <family val="2"/>
    </font>
    <font>
      <sz val="10"/>
      <color rgb="FFFF0000"/>
      <name val="Arial"/>
      <family val="2"/>
    </font>
    <font>
      <sz val="9"/>
      <name val="Arial"/>
      <family val="2"/>
    </font>
    <font>
      <sz val="9"/>
      <color rgb="FF000000"/>
      <name val="Arial"/>
      <family val="2"/>
    </font>
    <font>
      <u/>
      <sz val="11"/>
      <color theme="10"/>
      <name val="Calibri"/>
      <family val="2"/>
      <scheme val="minor"/>
    </font>
    <font>
      <sz val="9"/>
      <color rgb="FF000000"/>
      <name val="Arial"/>
      <family val="2"/>
    </font>
    <font>
      <sz val="10"/>
      <color rgb="FF000000"/>
      <name val="Calibri"/>
      <family val="2"/>
      <scheme val="minor"/>
    </font>
    <font>
      <sz val="11"/>
      <color rgb="FFFF0000"/>
      <name val="Arial"/>
      <family val="2"/>
    </font>
    <font>
      <sz val="7"/>
      <name val="Arial"/>
      <family val="2"/>
    </font>
  </fonts>
  <fills count="17">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5" tint="-0.249977111117893"/>
        <bgColor indexed="64"/>
      </patternFill>
    </fill>
    <fill>
      <patternFill patternType="solid">
        <fgColor rgb="FF002060"/>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rgb="FFFFFFFF"/>
        <bgColor rgb="FF000000"/>
      </patternFill>
    </fill>
    <fill>
      <patternFill patternType="solid">
        <fgColor theme="0" tint="-0.34998626667073579"/>
        <bgColor indexed="64"/>
      </patternFill>
    </fill>
    <fill>
      <patternFill patternType="solid">
        <fgColor rgb="FF002060"/>
        <bgColor rgb="FF000000"/>
      </patternFill>
    </fill>
    <fill>
      <patternFill patternType="solid">
        <fgColor rgb="FF9BC2E6"/>
        <bgColor rgb="FF000000"/>
      </patternFill>
    </fill>
    <fill>
      <patternFill patternType="solid">
        <fgColor rgb="FF00B0F0"/>
        <bgColor rgb="FF000000"/>
      </patternFill>
    </fill>
    <fill>
      <patternFill patternType="solid">
        <fgColor theme="0"/>
        <bgColor rgb="FF000000"/>
      </patternFill>
    </fill>
    <fill>
      <patternFill patternType="solid">
        <fgColor rgb="FFA5A5A5"/>
      </patternFill>
    </fill>
    <fill>
      <patternFill patternType="solid">
        <fgColor rgb="FFFFFFFF"/>
        <bgColor indexed="64"/>
      </patternFill>
    </fill>
    <fill>
      <patternFill patternType="solid">
        <fgColor theme="4"/>
        <bgColor indexed="64"/>
      </patternFill>
    </fill>
  </fills>
  <borders count="5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rgb="FF000000"/>
      </right>
      <top/>
      <bottom style="thin">
        <color indexed="64"/>
      </bottom>
      <diagonal/>
    </border>
    <border>
      <left/>
      <right style="thin">
        <color indexed="64"/>
      </right>
      <top/>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bottom style="thin">
        <color indexed="64"/>
      </bottom>
      <diagonal/>
    </border>
    <border>
      <left style="medium">
        <color indexed="64"/>
      </left>
      <right style="medium">
        <color indexed="64"/>
      </right>
      <top/>
      <bottom style="medium">
        <color rgb="FF000000"/>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style="thin">
        <color rgb="FF000000"/>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rgb="FF000000"/>
      </left>
      <right style="medium">
        <color indexed="64"/>
      </right>
      <top/>
      <bottom style="thin">
        <color rgb="FF000000"/>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bottom style="medium">
        <color indexed="64"/>
      </bottom>
      <diagonal/>
    </border>
    <border>
      <left style="thin">
        <color rgb="FF000000"/>
      </left>
      <right style="thin">
        <color rgb="FF000000"/>
      </right>
      <top style="thin">
        <color rgb="FF000000"/>
      </top>
      <bottom/>
      <diagonal/>
    </border>
    <border>
      <left style="medium">
        <color indexed="64"/>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medium">
        <color indexed="64"/>
      </bottom>
      <diagonal/>
    </border>
    <border>
      <left style="double">
        <color rgb="FF3F3F3F"/>
      </left>
      <right style="double">
        <color rgb="FF3F3F3F"/>
      </right>
      <top style="double">
        <color rgb="FF3F3F3F"/>
      </top>
      <bottom style="double">
        <color rgb="FF3F3F3F"/>
      </bottom>
      <diagonal/>
    </border>
    <border>
      <left/>
      <right/>
      <top style="thin">
        <color indexed="64"/>
      </top>
      <bottom/>
      <diagonal/>
    </border>
    <border>
      <left/>
      <right style="thin">
        <color indexed="64"/>
      </right>
      <top style="thin">
        <color indexed="64"/>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
      <left style="thin">
        <color rgb="FF000000"/>
      </left>
      <right style="thin">
        <color indexed="64"/>
      </right>
      <top/>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s>
  <cellStyleXfs count="5">
    <xf numFmtId="0" fontId="0" fillId="0" borderId="0"/>
    <xf numFmtId="164" fontId="15" fillId="0" borderId="0" applyFont="0" applyFill="0" applyBorder="0" applyAlignment="0" applyProtection="0"/>
    <xf numFmtId="0" fontId="27" fillId="14" borderId="39" applyNumberFormat="0" applyAlignment="0" applyProtection="0"/>
    <xf numFmtId="0" fontId="35" fillId="0" borderId="0" applyNumberFormat="0" applyFill="0" applyBorder="0" applyAlignment="0" applyProtection="0"/>
    <xf numFmtId="0" fontId="35" fillId="0" borderId="0" applyNumberFormat="0" applyFill="0" applyBorder="0" applyAlignment="0" applyProtection="0"/>
  </cellStyleXfs>
  <cellXfs count="443">
    <xf numFmtId="0" fontId="0" fillId="0" borderId="0" xfId="0"/>
    <xf numFmtId="0" fontId="7" fillId="0" borderId="0" xfId="0" applyFont="1"/>
    <xf numFmtId="0" fontId="7" fillId="0" borderId="0" xfId="0" applyFont="1" applyAlignment="1">
      <alignment horizontal="left"/>
    </xf>
    <xf numFmtId="0" fontId="7" fillId="0" borderId="0" xfId="0" applyFont="1" applyAlignment="1">
      <alignment horizontal="center"/>
    </xf>
    <xf numFmtId="0" fontId="7" fillId="0" borderId="0" xfId="0" applyFont="1" applyProtection="1">
      <protection locked="0"/>
    </xf>
    <xf numFmtId="0" fontId="11" fillId="0" borderId="2" xfId="0" applyFont="1" applyBorder="1" applyAlignment="1">
      <alignment wrapText="1"/>
    </xf>
    <xf numFmtId="0" fontId="11" fillId="0" borderId="2" xfId="0" applyFont="1" applyBorder="1" applyAlignment="1">
      <alignment vertical="center" wrapText="1"/>
    </xf>
    <xf numFmtId="0" fontId="16" fillId="0" borderId="2" xfId="0" applyFont="1" applyBorder="1" applyAlignment="1">
      <alignment vertical="center" wrapText="1"/>
    </xf>
    <xf numFmtId="0" fontId="16" fillId="0" borderId="3" xfId="0" applyFont="1" applyBorder="1" applyAlignment="1">
      <alignment horizontal="left" vertical="center" wrapText="1"/>
    </xf>
    <xf numFmtId="0" fontId="8" fillId="6" borderId="2" xfId="0" applyFont="1" applyFill="1" applyBorder="1" applyAlignment="1">
      <alignment horizontal="center" vertical="center" wrapText="1"/>
    </xf>
    <xf numFmtId="0" fontId="8" fillId="6" borderId="2" xfId="0" applyFont="1" applyFill="1" applyBorder="1" applyAlignment="1">
      <alignment vertical="center" wrapText="1"/>
    </xf>
    <xf numFmtId="0" fontId="2" fillId="6" borderId="2" xfId="0" applyFont="1" applyFill="1" applyBorder="1" applyAlignment="1">
      <alignment horizontal="center" wrapText="1"/>
    </xf>
    <xf numFmtId="0" fontId="8" fillId="6" borderId="2" xfId="0" applyFont="1" applyFill="1" applyBorder="1" applyAlignment="1">
      <alignment horizontal="center" wrapText="1"/>
    </xf>
    <xf numFmtId="0" fontId="16" fillId="0" borderId="5" xfId="0" applyFont="1" applyBorder="1" applyAlignment="1">
      <alignment horizontal="center" vertical="center" wrapText="1"/>
    </xf>
    <xf numFmtId="0" fontId="16" fillId="0" borderId="2" xfId="0" applyFont="1" applyBorder="1" applyAlignment="1">
      <alignment horizontal="center" vertical="center" wrapText="1"/>
    </xf>
    <xf numFmtId="0" fontId="2" fillId="0" borderId="2" xfId="0" applyFont="1" applyBorder="1" applyAlignment="1">
      <alignment horizontal="center" vertical="center" wrapText="1"/>
    </xf>
    <xf numFmtId="0" fontId="16" fillId="0" borderId="2" xfId="0" applyFont="1" applyBorder="1" applyAlignment="1">
      <alignment horizontal="left" vertical="center" wrapText="1"/>
    </xf>
    <xf numFmtId="0" fontId="7" fillId="0" borderId="2" xfId="0" applyFont="1" applyBorder="1" applyAlignment="1">
      <alignment horizontal="center" vertical="center" wrapText="1"/>
    </xf>
    <xf numFmtId="0" fontId="8" fillId="0" borderId="2" xfId="0" applyFont="1" applyBorder="1" applyAlignment="1">
      <alignment horizontal="center" vertical="center" wrapText="1"/>
    </xf>
    <xf numFmtId="0" fontId="16" fillId="0" borderId="0" xfId="0" applyFont="1" applyAlignment="1">
      <alignment horizontal="center"/>
    </xf>
    <xf numFmtId="0" fontId="11" fillId="0" borderId="0" xfId="0" applyFont="1"/>
    <xf numFmtId="0" fontId="18" fillId="0" borderId="0" xfId="0" applyFont="1" applyAlignment="1">
      <alignment wrapText="1"/>
    </xf>
    <xf numFmtId="0" fontId="18" fillId="0" borderId="0" xfId="0" applyFont="1"/>
    <xf numFmtId="0" fontId="10" fillId="4" borderId="2" xfId="0" applyFont="1" applyFill="1" applyBorder="1" applyAlignment="1">
      <alignment vertical="center"/>
    </xf>
    <xf numFmtId="0" fontId="10" fillId="4" borderId="2" xfId="0" applyFont="1" applyFill="1" applyBorder="1" applyAlignment="1">
      <alignment horizontal="left" vertical="center"/>
    </xf>
    <xf numFmtId="0" fontId="18" fillId="0" borderId="0" xfId="0" applyFont="1" applyAlignment="1">
      <alignment horizontal="left"/>
    </xf>
    <xf numFmtId="0" fontId="18" fillId="0" borderId="0" xfId="0" applyFont="1" applyAlignment="1">
      <alignment horizontal="left" vertical="center"/>
    </xf>
    <xf numFmtId="0" fontId="10" fillId="4" borderId="6" xfId="0" applyFont="1" applyFill="1" applyBorder="1" applyAlignment="1">
      <alignment vertical="center"/>
    </xf>
    <xf numFmtId="0" fontId="11" fillId="0" borderId="7" xfId="0" applyFont="1" applyBorder="1" applyAlignment="1">
      <alignment vertical="center" wrapText="1"/>
    </xf>
    <xf numFmtId="0" fontId="11" fillId="3" borderId="0" xfId="0" applyFont="1" applyFill="1" applyAlignment="1">
      <alignment horizontal="left" vertical="center" wrapText="1"/>
    </xf>
    <xf numFmtId="0" fontId="11" fillId="3" borderId="0" xfId="0" applyFont="1" applyFill="1" applyAlignment="1">
      <alignment horizontal="center" vertical="center" wrapText="1"/>
    </xf>
    <xf numFmtId="0" fontId="13" fillId="0" borderId="2" xfId="0" applyFont="1" applyBorder="1" applyAlignment="1">
      <alignment vertical="center" wrapText="1"/>
    </xf>
    <xf numFmtId="0" fontId="11" fillId="0" borderId="2" xfId="0" applyFont="1" applyBorder="1" applyAlignment="1">
      <alignment horizontal="center" vertical="center" wrapText="1"/>
    </xf>
    <xf numFmtId="0" fontId="9" fillId="0" borderId="2" xfId="0" applyFont="1" applyBorder="1" applyAlignment="1">
      <alignment horizontal="left" vertical="center" wrapText="1"/>
    </xf>
    <xf numFmtId="0" fontId="11" fillId="3" borderId="6" xfId="0" applyFont="1" applyFill="1" applyBorder="1" applyAlignment="1">
      <alignment vertical="center" wrapText="1"/>
    </xf>
    <xf numFmtId="0" fontId="11" fillId="3" borderId="2" xfId="0" applyFont="1" applyFill="1" applyBorder="1" applyAlignment="1">
      <alignment vertical="center" wrapText="1"/>
    </xf>
    <xf numFmtId="0" fontId="11" fillId="0" borderId="2" xfId="0" applyFont="1" applyBorder="1" applyAlignment="1">
      <alignment horizontal="center" vertical="center"/>
    </xf>
    <xf numFmtId="0" fontId="11" fillId="0" borderId="2" xfId="0" applyFont="1" applyBorder="1" applyAlignment="1">
      <alignment horizontal="left" vertical="center" wrapText="1"/>
    </xf>
    <xf numFmtId="14" fontId="11" fillId="0" borderId="2" xfId="0" applyNumberFormat="1" applyFont="1" applyBorder="1" applyAlignment="1">
      <alignment horizontal="center" vertical="center"/>
    </xf>
    <xf numFmtId="0" fontId="11" fillId="0" borderId="2" xfId="0" applyFont="1" applyBorder="1"/>
    <xf numFmtId="0" fontId="9" fillId="0" borderId="2" xfId="0" applyFont="1" applyBorder="1" applyAlignment="1">
      <alignment horizontal="left" vertical="center"/>
    </xf>
    <xf numFmtId="0" fontId="11" fillId="0" borderId="6" xfId="0" applyFont="1" applyBorder="1"/>
    <xf numFmtId="0" fontId="11" fillId="0" borderId="2" xfId="0" applyFont="1" applyBorder="1" applyAlignment="1">
      <alignment vertical="center"/>
    </xf>
    <xf numFmtId="14" fontId="11" fillId="0" borderId="2" xfId="0" applyNumberFormat="1" applyFont="1" applyBorder="1"/>
    <xf numFmtId="0" fontId="21" fillId="0" borderId="2" xfId="0" applyFont="1" applyBorder="1" applyAlignment="1">
      <alignment vertical="center" wrapText="1"/>
    </xf>
    <xf numFmtId="0" fontId="11" fillId="0" borderId="6" xfId="0" applyFont="1" applyBorder="1" applyAlignment="1">
      <alignment wrapText="1"/>
    </xf>
    <xf numFmtId="9" fontId="11" fillId="0" borderId="6" xfId="0" applyNumberFormat="1" applyFont="1" applyBorder="1"/>
    <xf numFmtId="0" fontId="11" fillId="0" borderId="6" xfId="0" applyFont="1" applyBorder="1" applyAlignment="1">
      <alignment horizontal="left" vertical="center" wrapText="1"/>
    </xf>
    <xf numFmtId="0" fontId="11" fillId="0" borderId="2" xfId="1" applyNumberFormat="1" applyFont="1" applyBorder="1" applyAlignment="1">
      <alignment horizontal="center" vertical="center"/>
    </xf>
    <xf numFmtId="14" fontId="11" fillId="0" borderId="6" xfId="0" applyNumberFormat="1" applyFont="1" applyBorder="1" applyAlignment="1">
      <alignment vertical="center"/>
    </xf>
    <xf numFmtId="9" fontId="11" fillId="0" borderId="2" xfId="0" applyNumberFormat="1" applyFont="1" applyBorder="1" applyAlignment="1">
      <alignment horizontal="center" vertical="center"/>
    </xf>
    <xf numFmtId="0" fontId="9" fillId="0" borderId="3" xfId="0" applyFont="1" applyBorder="1" applyAlignment="1">
      <alignment horizontal="center" vertical="center"/>
    </xf>
    <xf numFmtId="0" fontId="11" fillId="0" borderId="3" xfId="0" applyFont="1" applyBorder="1" applyAlignment="1">
      <alignment wrapText="1"/>
    </xf>
    <xf numFmtId="0" fontId="11" fillId="0" borderId="3" xfId="0" applyFont="1" applyBorder="1" applyAlignment="1">
      <alignment horizontal="center" vertical="center"/>
    </xf>
    <xf numFmtId="0" fontId="11" fillId="0" borderId="0" xfId="0" applyFont="1" applyAlignment="1">
      <alignment horizontal="left"/>
    </xf>
    <xf numFmtId="0" fontId="11" fillId="0" borderId="0" xfId="0" applyFont="1" applyAlignment="1">
      <alignment horizontal="left" vertical="center"/>
    </xf>
    <xf numFmtId="0" fontId="9" fillId="0" borderId="6" xfId="0" applyFont="1" applyBorder="1" applyAlignment="1">
      <alignment horizontal="left" vertical="center" wrapText="1"/>
    </xf>
    <xf numFmtId="0" fontId="23" fillId="11" borderId="12" xfId="0" applyFont="1" applyFill="1" applyBorder="1" applyAlignment="1">
      <alignment horizontal="center" vertical="center" wrapText="1"/>
    </xf>
    <xf numFmtId="0" fontId="23" fillId="11" borderId="14" xfId="0" applyFont="1" applyFill="1" applyBorder="1" applyAlignment="1">
      <alignment horizontal="center" vertical="center" wrapText="1"/>
    </xf>
    <xf numFmtId="0" fontId="24" fillId="8" borderId="16" xfId="0" applyFont="1" applyFill="1" applyBorder="1" applyAlignment="1">
      <alignment horizontal="center" vertical="center" wrapText="1"/>
    </xf>
    <xf numFmtId="0" fontId="24" fillId="8" borderId="16" xfId="0" applyFont="1" applyFill="1" applyBorder="1" applyAlignment="1">
      <alignment horizontal="center" vertical="center" wrapText="1" readingOrder="1"/>
    </xf>
    <xf numFmtId="0" fontId="24" fillId="8" borderId="17" xfId="0" applyFont="1" applyFill="1" applyBorder="1" applyAlignment="1">
      <alignment horizontal="center" vertical="center" wrapText="1"/>
    </xf>
    <xf numFmtId="0" fontId="24" fillId="8" borderId="7" xfId="0" applyFont="1" applyFill="1" applyBorder="1" applyAlignment="1">
      <alignment horizontal="center" vertical="center" wrapText="1"/>
    </xf>
    <xf numFmtId="0" fontId="24" fillId="8" borderId="19" xfId="0" applyFont="1" applyFill="1" applyBorder="1" applyAlignment="1">
      <alignment horizontal="center" vertical="center" wrapText="1"/>
    </xf>
    <xf numFmtId="0" fontId="24" fillId="8" borderId="21" xfId="0" applyFont="1" applyFill="1" applyBorder="1" applyAlignment="1">
      <alignment horizontal="center" vertical="center" wrapText="1"/>
    </xf>
    <xf numFmtId="0" fontId="24" fillId="8" borderId="22" xfId="0" applyFont="1" applyFill="1" applyBorder="1" applyAlignment="1">
      <alignment horizontal="center" vertical="center" wrapText="1"/>
    </xf>
    <xf numFmtId="0" fontId="24" fillId="8" borderId="14" xfId="0" applyFont="1" applyFill="1" applyBorder="1" applyAlignment="1">
      <alignment horizontal="center" vertical="center" wrapText="1"/>
    </xf>
    <xf numFmtId="0" fontId="24" fillId="8" borderId="14" xfId="0" applyFont="1" applyFill="1" applyBorder="1" applyAlignment="1">
      <alignment horizontal="center" vertical="center" wrapText="1" readingOrder="1"/>
    </xf>
    <xf numFmtId="0" fontId="24" fillId="8" borderId="3"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4" fillId="8" borderId="2" xfId="0" applyFont="1" applyFill="1" applyBorder="1" applyAlignment="1">
      <alignment horizontal="center" vertical="center" wrapText="1" readingOrder="1"/>
    </xf>
    <xf numFmtId="0" fontId="25" fillId="8" borderId="2" xfId="0" applyFont="1" applyFill="1" applyBorder="1" applyAlignment="1">
      <alignment horizontal="center" vertical="center" wrapText="1"/>
    </xf>
    <xf numFmtId="0" fontId="16" fillId="8" borderId="2" xfId="0" applyFont="1" applyFill="1" applyBorder="1" applyAlignment="1">
      <alignment horizontal="center" vertical="center" wrapText="1"/>
    </xf>
    <xf numFmtId="0" fontId="24" fillId="8" borderId="19" xfId="0" applyFont="1" applyFill="1" applyBorder="1" applyAlignment="1">
      <alignment horizontal="center" vertical="center" wrapText="1" readingOrder="1"/>
    </xf>
    <xf numFmtId="0" fontId="24" fillId="8" borderId="24" xfId="0" applyFont="1" applyFill="1" applyBorder="1" applyAlignment="1">
      <alignment horizontal="center" vertical="center" wrapText="1"/>
    </xf>
    <xf numFmtId="0" fontId="24" fillId="8" borderId="22" xfId="0" applyFont="1" applyFill="1" applyBorder="1" applyAlignment="1">
      <alignment horizontal="center" vertical="center" wrapText="1" readingOrder="1"/>
    </xf>
    <xf numFmtId="0" fontId="16" fillId="8" borderId="19" xfId="0" applyFont="1" applyFill="1" applyBorder="1" applyAlignment="1">
      <alignment horizontal="center" vertical="center" wrapText="1"/>
    </xf>
    <xf numFmtId="0" fontId="16" fillId="8" borderId="7" xfId="0" applyFont="1" applyFill="1" applyBorder="1" applyAlignment="1">
      <alignment horizontal="center" vertical="center" wrapText="1"/>
    </xf>
    <xf numFmtId="0" fontId="16" fillId="8" borderId="22" xfId="0" applyFont="1" applyFill="1" applyBorder="1" applyAlignment="1">
      <alignment horizontal="center" vertical="center" wrapText="1"/>
    </xf>
    <xf numFmtId="0" fontId="24" fillId="8" borderId="7" xfId="0" applyFont="1" applyFill="1" applyBorder="1" applyAlignment="1">
      <alignment horizontal="center" vertical="center" wrapText="1" readingOrder="1"/>
    </xf>
    <xf numFmtId="0" fontId="2" fillId="12" borderId="11" xfId="0" applyFont="1" applyFill="1" applyBorder="1" applyAlignment="1">
      <alignment horizontal="center" vertical="center" wrapText="1"/>
    </xf>
    <xf numFmtId="0" fontId="2" fillId="12" borderId="14" xfId="0" applyFont="1" applyFill="1" applyBorder="1" applyAlignment="1">
      <alignment horizontal="center" vertical="center" wrapText="1"/>
    </xf>
    <xf numFmtId="0" fontId="23" fillId="12" borderId="14" xfId="0" applyFont="1" applyFill="1" applyBorder="1" applyAlignment="1">
      <alignment horizontal="center" vertical="center" wrapText="1"/>
    </xf>
    <xf numFmtId="0" fontId="24" fillId="8" borderId="25" xfId="0" applyFont="1" applyFill="1" applyBorder="1" applyAlignment="1">
      <alignment horizontal="center" vertical="center" wrapText="1"/>
    </xf>
    <xf numFmtId="0" fontId="24" fillId="8" borderId="26" xfId="0" applyFont="1" applyFill="1" applyBorder="1" applyAlignment="1">
      <alignment horizontal="center" vertical="center" wrapText="1" readingOrder="1"/>
    </xf>
    <xf numFmtId="0" fontId="24" fillId="8" borderId="1" xfId="0" applyFont="1" applyFill="1" applyBorder="1" applyAlignment="1">
      <alignment horizontal="center" vertical="center" wrapText="1"/>
    </xf>
    <xf numFmtId="0" fontId="24" fillId="8" borderId="27" xfId="0" applyFont="1" applyFill="1" applyBorder="1" applyAlignment="1">
      <alignment horizontal="center" vertical="center" wrapText="1" readingOrder="1"/>
    </xf>
    <xf numFmtId="0" fontId="24" fillId="8" borderId="28" xfId="0" applyFont="1" applyFill="1" applyBorder="1" applyAlignment="1">
      <alignment horizontal="center" vertical="center" wrapText="1" readingOrder="1"/>
    </xf>
    <xf numFmtId="0" fontId="24" fillId="8" borderId="27" xfId="0" applyFont="1" applyFill="1" applyBorder="1" applyAlignment="1">
      <alignment horizontal="center" vertical="center" wrapText="1"/>
    </xf>
    <xf numFmtId="0" fontId="24" fillId="8" borderId="28" xfId="0" applyFont="1" applyFill="1" applyBorder="1" applyAlignment="1">
      <alignment horizontal="center" vertical="center" wrapText="1"/>
    </xf>
    <xf numFmtId="0" fontId="24" fillId="8" borderId="29" xfId="0" applyFont="1" applyFill="1" applyBorder="1" applyAlignment="1">
      <alignment horizontal="center" vertical="center" wrapText="1"/>
    </xf>
    <xf numFmtId="0" fontId="24" fillId="8" borderId="30" xfId="0" applyFont="1" applyFill="1" applyBorder="1" applyAlignment="1">
      <alignment horizontal="center" vertical="center" wrapText="1"/>
    </xf>
    <xf numFmtId="0" fontId="24" fillId="8" borderId="31" xfId="0" applyFont="1" applyFill="1" applyBorder="1" applyAlignment="1">
      <alignment horizontal="center" vertical="center" wrapText="1"/>
    </xf>
    <xf numFmtId="0" fontId="24" fillId="8" borderId="32" xfId="0" applyFont="1" applyFill="1" applyBorder="1" applyAlignment="1">
      <alignment horizontal="center" vertical="center" wrapText="1"/>
    </xf>
    <xf numFmtId="0" fontId="24" fillId="8" borderId="33" xfId="0" applyFont="1" applyFill="1" applyBorder="1" applyAlignment="1">
      <alignment horizontal="center" vertical="center" wrapText="1"/>
    </xf>
    <xf numFmtId="0" fontId="24" fillId="8" borderId="34" xfId="0" applyFont="1" applyFill="1" applyBorder="1" applyAlignment="1">
      <alignment horizontal="center" vertical="center" wrapText="1"/>
    </xf>
    <xf numFmtId="0" fontId="24" fillId="13" borderId="7" xfId="0" applyFont="1" applyFill="1" applyBorder="1" applyAlignment="1">
      <alignment horizontal="center" vertical="center" wrapText="1"/>
    </xf>
    <xf numFmtId="0" fontId="24" fillId="8" borderId="4" xfId="0" applyFont="1" applyFill="1" applyBorder="1" applyAlignment="1">
      <alignment horizontal="center" vertical="center" wrapText="1"/>
    </xf>
    <xf numFmtId="0" fontId="24" fillId="8" borderId="36" xfId="0" applyFont="1" applyFill="1" applyBorder="1" applyAlignment="1">
      <alignment horizontal="center" vertical="center" wrapText="1"/>
    </xf>
    <xf numFmtId="0" fontId="24" fillId="8" borderId="37" xfId="0" applyFont="1" applyFill="1" applyBorder="1" applyAlignment="1">
      <alignment horizontal="center" vertical="center" wrapText="1"/>
    </xf>
    <xf numFmtId="0" fontId="24" fillId="8" borderId="21" xfId="0" applyFont="1" applyFill="1" applyBorder="1" applyAlignment="1">
      <alignment horizontal="center" vertical="center" wrapText="1" readingOrder="1"/>
    </xf>
    <xf numFmtId="0" fontId="24" fillId="8" borderId="38" xfId="0" applyFont="1" applyFill="1" applyBorder="1" applyAlignment="1">
      <alignment horizontal="center" vertical="center" wrapText="1"/>
    </xf>
    <xf numFmtId="0" fontId="24" fillId="0" borderId="2" xfId="0" applyFont="1" applyBorder="1" applyAlignment="1">
      <alignment horizontal="center" vertical="center" wrapText="1"/>
    </xf>
    <xf numFmtId="0" fontId="8" fillId="0" borderId="0" xfId="0" applyFont="1" applyAlignment="1" applyProtection="1">
      <alignment vertical="center"/>
      <protection locked="0"/>
    </xf>
    <xf numFmtId="0" fontId="27" fillId="14" borderId="2" xfId="2" applyBorder="1" applyAlignment="1" applyProtection="1">
      <alignment vertical="center"/>
      <protection locked="0"/>
    </xf>
    <xf numFmtId="0" fontId="12" fillId="0" borderId="2" xfId="0" applyFont="1" applyBorder="1" applyAlignment="1" applyProtection="1">
      <alignment horizontal="left" vertical="center"/>
      <protection locked="0"/>
    </xf>
    <xf numFmtId="0" fontId="1" fillId="15" borderId="2" xfId="0" applyFont="1" applyFill="1" applyBorder="1" applyAlignment="1" applyProtection="1">
      <alignment horizontal="left" vertical="center"/>
      <protection locked="0"/>
    </xf>
    <xf numFmtId="0" fontId="7" fillId="0" borderId="2" xfId="0" applyFont="1" applyBorder="1"/>
    <xf numFmtId="0" fontId="1" fillId="16" borderId="2" xfId="0" applyFont="1" applyFill="1" applyBorder="1" applyAlignment="1" applyProtection="1">
      <alignment vertical="center" wrapText="1"/>
      <protection locked="0"/>
    </xf>
    <xf numFmtId="0" fontId="12" fillId="9" borderId="2" xfId="0" applyFont="1" applyFill="1" applyBorder="1" applyAlignment="1" applyProtection="1">
      <alignment horizontal="left" wrapText="1"/>
      <protection locked="0"/>
    </xf>
    <xf numFmtId="0" fontId="12" fillId="0" borderId="2" xfId="0" applyFont="1" applyBorder="1" applyAlignment="1" applyProtection="1">
      <alignment horizontal="left"/>
      <protection locked="0"/>
    </xf>
    <xf numFmtId="0" fontId="24" fillId="0" borderId="2" xfId="0" applyFont="1" applyBorder="1" applyAlignment="1">
      <alignment vertical="center" wrapText="1"/>
    </xf>
    <xf numFmtId="0" fontId="11" fillId="3" borderId="2" xfId="0" applyFont="1" applyFill="1" applyBorder="1" applyAlignment="1">
      <alignment horizontal="justify" vertical="center" wrapText="1"/>
    </xf>
    <xf numFmtId="0" fontId="11" fillId="3" borderId="0" xfId="0" applyFont="1" applyFill="1"/>
    <xf numFmtId="0" fontId="11" fillId="0" borderId="2" xfId="0" applyFont="1" applyBorder="1" applyAlignment="1">
      <alignment horizontal="left" vertical="center"/>
    </xf>
    <xf numFmtId="0" fontId="11" fillId="0" borderId="2" xfId="0" applyFont="1" applyBorder="1" applyAlignment="1">
      <alignment horizontal="left"/>
    </xf>
    <xf numFmtId="0" fontId="11" fillId="0" borderId="2" xfId="0" applyFont="1" applyBorder="1" applyAlignment="1">
      <alignment horizontal="center"/>
    </xf>
    <xf numFmtId="0" fontId="11" fillId="0" borderId="2" xfId="0" applyFont="1" applyBorder="1" applyAlignment="1">
      <alignment horizontal="center" wrapText="1"/>
    </xf>
    <xf numFmtId="0" fontId="19" fillId="2" borderId="3" xfId="0" applyFont="1" applyFill="1" applyBorder="1" applyAlignment="1">
      <alignment vertical="center" wrapText="1"/>
    </xf>
    <xf numFmtId="0" fontId="19" fillId="2" borderId="9" xfId="0" applyFont="1" applyFill="1" applyBorder="1" applyAlignment="1">
      <alignment vertical="center" wrapText="1"/>
    </xf>
    <xf numFmtId="0" fontId="28" fillId="0" borderId="2" xfId="0" applyFont="1" applyBorder="1" applyAlignment="1">
      <alignment horizontal="center" vertical="center" wrapText="1"/>
    </xf>
    <xf numFmtId="0" fontId="11" fillId="0" borderId="3" xfId="0" applyFont="1" applyBorder="1" applyAlignment="1">
      <alignment horizontal="left" vertical="center"/>
    </xf>
    <xf numFmtId="0" fontId="28" fillId="0" borderId="2" xfId="0" applyFont="1" applyBorder="1" applyAlignment="1">
      <alignment horizontal="center" vertical="center"/>
    </xf>
    <xf numFmtId="0" fontId="28" fillId="0" borderId="2" xfId="0" applyFont="1" applyBorder="1"/>
    <xf numFmtId="0" fontId="28" fillId="0" borderId="2" xfId="0" applyFont="1" applyBorder="1" applyAlignment="1">
      <alignment vertical="center" wrapText="1"/>
    </xf>
    <xf numFmtId="0" fontId="11" fillId="15" borderId="0" xfId="0" applyFont="1" applyFill="1" applyAlignment="1">
      <alignment vertical="center" wrapText="1"/>
    </xf>
    <xf numFmtId="0" fontId="11" fillId="15" borderId="0" xfId="0" applyFont="1" applyFill="1"/>
    <xf numFmtId="0" fontId="11" fillId="15" borderId="0" xfId="0" applyFont="1" applyFill="1" applyAlignment="1">
      <alignment horizontal="left" vertical="center" wrapText="1"/>
    </xf>
    <xf numFmtId="0" fontId="11" fillId="15" borderId="0" xfId="0" applyFont="1" applyFill="1" applyAlignment="1">
      <alignment horizontal="center" vertical="center" wrapText="1"/>
    </xf>
    <xf numFmtId="0" fontId="31" fillId="0" borderId="2" xfId="0" applyFont="1" applyBorder="1" applyAlignment="1">
      <alignment wrapText="1"/>
    </xf>
    <xf numFmtId="0" fontId="11" fillId="0" borderId="37" xfId="0" applyFont="1" applyBorder="1" applyAlignment="1">
      <alignment horizontal="center" vertical="center"/>
    </xf>
    <xf numFmtId="14" fontId="11" fillId="0" borderId="37" xfId="0" applyNumberFormat="1" applyFont="1" applyBorder="1" applyAlignment="1">
      <alignment vertical="center"/>
    </xf>
    <xf numFmtId="0" fontId="9" fillId="0" borderId="5" xfId="0" applyFont="1" applyBorder="1" applyAlignment="1">
      <alignment horizontal="left" vertical="center" wrapText="1"/>
    </xf>
    <xf numFmtId="0" fontId="13" fillId="0" borderId="2" xfId="0" applyFont="1" applyBorder="1" applyAlignment="1">
      <alignment wrapText="1"/>
    </xf>
    <xf numFmtId="0" fontId="28" fillId="0" borderId="0" xfId="0" applyFont="1"/>
    <xf numFmtId="0" fontId="28" fillId="0" borderId="6" xfId="0" applyFont="1" applyBorder="1"/>
    <xf numFmtId="0" fontId="29" fillId="0" borderId="5" xfId="0" applyFont="1" applyBorder="1" applyAlignment="1">
      <alignment horizontal="left" vertical="center" wrapText="1"/>
    </xf>
    <xf numFmtId="0" fontId="11" fillId="3" borderId="4" xfId="0" applyFont="1" applyFill="1" applyBorder="1" applyAlignment="1">
      <alignment horizontal="left" wrapText="1"/>
    </xf>
    <xf numFmtId="0" fontId="11" fillId="0" borderId="3" xfId="0" applyFont="1" applyBorder="1" applyAlignment="1">
      <alignment horizontal="left"/>
    </xf>
    <xf numFmtId="0" fontId="28" fillId="0" borderId="2" xfId="0" applyFont="1" applyBorder="1" applyAlignment="1">
      <alignment horizontal="left"/>
    </xf>
    <xf numFmtId="0" fontId="29" fillId="0" borderId="41" xfId="0" applyFont="1" applyBorder="1" applyAlignment="1">
      <alignment horizontal="center" vertical="center" wrapText="1"/>
    </xf>
    <xf numFmtId="0" fontId="28" fillId="15" borderId="5" xfId="0" applyFont="1" applyFill="1" applyBorder="1" applyAlignment="1">
      <alignment horizontal="left"/>
    </xf>
    <xf numFmtId="0" fontId="28" fillId="15" borderId="5" xfId="0" applyFont="1" applyFill="1" applyBorder="1" applyAlignment="1">
      <alignment vertical="center" wrapText="1"/>
    </xf>
    <xf numFmtId="9" fontId="28" fillId="15" borderId="5" xfId="0" applyNumberFormat="1" applyFont="1" applyFill="1" applyBorder="1" applyAlignment="1">
      <alignment horizontal="center" vertical="center"/>
    </xf>
    <xf numFmtId="0" fontId="28" fillId="15" borderId="5" xfId="0" applyFont="1" applyFill="1" applyBorder="1" applyAlignment="1">
      <alignment horizontal="center" vertical="center"/>
    </xf>
    <xf numFmtId="0" fontId="11" fillId="15" borderId="2" xfId="0" applyFont="1" applyFill="1" applyBorder="1" applyAlignment="1">
      <alignment vertical="center" wrapText="1"/>
    </xf>
    <xf numFmtId="0" fontId="32" fillId="0" borderId="2" xfId="0" applyFont="1" applyBorder="1" applyAlignment="1">
      <alignment wrapText="1"/>
    </xf>
    <xf numFmtId="0" fontId="32" fillId="0" borderId="2" xfId="0" applyFont="1" applyBorder="1" applyAlignment="1">
      <alignment horizontal="center" vertical="center" wrapText="1"/>
    </xf>
    <xf numFmtId="0" fontId="32" fillId="0" borderId="2" xfId="0" applyFont="1" applyBorder="1" applyAlignment="1">
      <alignment horizontal="left"/>
    </xf>
    <xf numFmtId="0" fontId="32" fillId="0" borderId="2" xfId="0" applyFont="1" applyBorder="1"/>
    <xf numFmtId="0" fontId="32" fillId="0" borderId="0" xfId="0" applyFont="1"/>
    <xf numFmtId="0" fontId="32" fillId="0" borderId="6" xfId="0" applyFont="1" applyBorder="1"/>
    <xf numFmtId="0" fontId="32" fillId="0" borderId="2" xfId="0" applyFont="1" applyBorder="1" applyAlignment="1">
      <alignment vertical="center" wrapText="1"/>
    </xf>
    <xf numFmtId="14" fontId="32" fillId="0" borderId="2" xfId="0" applyNumberFormat="1" applyFont="1" applyBorder="1"/>
    <xf numFmtId="0" fontId="32" fillId="0" borderId="2" xfId="0" applyFont="1" applyBorder="1" applyAlignment="1">
      <alignment horizontal="center" vertical="center"/>
    </xf>
    <xf numFmtId="14" fontId="32" fillId="0" borderId="2" xfId="0" applyNumberFormat="1" applyFont="1" applyBorder="1" applyAlignment="1">
      <alignment horizontal="center" vertical="center"/>
    </xf>
    <xf numFmtId="0" fontId="13" fillId="0" borderId="2" xfId="0" applyFont="1" applyBorder="1" applyAlignment="1">
      <alignment horizontal="center" vertical="center" wrapText="1"/>
    </xf>
    <xf numFmtId="0" fontId="32" fillId="0" borderId="6" xfId="0" applyFont="1" applyBorder="1" applyAlignment="1">
      <alignment horizontal="left" vertical="center" wrapText="1"/>
    </xf>
    <xf numFmtId="9" fontId="32" fillId="0" borderId="2" xfId="0" applyNumberFormat="1" applyFont="1" applyBorder="1" applyAlignment="1">
      <alignment wrapText="1"/>
    </xf>
    <xf numFmtId="0" fontId="11" fillId="15" borderId="2" xfId="0" applyFont="1" applyFill="1" applyBorder="1"/>
    <xf numFmtId="0" fontId="11" fillId="15" borderId="2" xfId="0" applyFont="1" applyFill="1" applyBorder="1" applyAlignment="1">
      <alignment horizontal="left"/>
    </xf>
    <xf numFmtId="0" fontId="28" fillId="15" borderId="2" xfId="0" applyFont="1" applyFill="1" applyBorder="1" applyAlignment="1">
      <alignment wrapText="1"/>
    </xf>
    <xf numFmtId="0" fontId="11" fillId="15" borderId="2" xfId="0" applyFont="1" applyFill="1" applyBorder="1" applyAlignment="1">
      <alignment wrapText="1"/>
    </xf>
    <xf numFmtId="14" fontId="11" fillId="15" borderId="2" xfId="0" applyNumberFormat="1" applyFont="1" applyFill="1" applyBorder="1"/>
    <xf numFmtId="0" fontId="11" fillId="15" borderId="6" xfId="0" applyFont="1" applyFill="1" applyBorder="1"/>
    <xf numFmtId="9" fontId="11" fillId="15" borderId="6" xfId="0" applyNumberFormat="1" applyFont="1" applyFill="1" applyBorder="1"/>
    <xf numFmtId="0" fontId="11" fillId="15" borderId="6" xfId="0" applyFont="1" applyFill="1" applyBorder="1" applyAlignment="1">
      <alignment horizontal="left" vertical="center" wrapText="1"/>
    </xf>
    <xf numFmtId="0" fontId="31" fillId="15" borderId="2" xfId="0" applyFont="1" applyFill="1" applyBorder="1" applyAlignment="1">
      <alignment wrapText="1"/>
    </xf>
    <xf numFmtId="0" fontId="13" fillId="0" borderId="2" xfId="0" applyFont="1" applyBorder="1" applyAlignment="1">
      <alignment horizontal="center" vertical="center"/>
    </xf>
    <xf numFmtId="0" fontId="9" fillId="15" borderId="5" xfId="0" applyFont="1" applyFill="1" applyBorder="1" applyAlignment="1">
      <alignment horizontal="left" vertical="center" wrapText="1"/>
    </xf>
    <xf numFmtId="0" fontId="28" fillId="15" borderId="14" xfId="0" applyFont="1" applyFill="1" applyBorder="1" applyAlignment="1">
      <alignment horizontal="left"/>
    </xf>
    <xf numFmtId="0" fontId="28" fillId="15" borderId="14" xfId="0" applyFont="1" applyFill="1" applyBorder="1" applyAlignment="1">
      <alignment vertical="center" wrapText="1"/>
    </xf>
    <xf numFmtId="0" fontId="28" fillId="15" borderId="14" xfId="0" applyFont="1" applyFill="1" applyBorder="1" applyAlignment="1">
      <alignment vertical="center"/>
    </xf>
    <xf numFmtId="0" fontId="28" fillId="15" borderId="14" xfId="0" applyFont="1" applyFill="1" applyBorder="1" applyAlignment="1">
      <alignment horizontal="center" vertical="center"/>
    </xf>
    <xf numFmtId="0" fontId="11" fillId="15" borderId="3" xfId="0" applyFont="1" applyFill="1" applyBorder="1"/>
    <xf numFmtId="0" fontId="13" fillId="15" borderId="2" xfId="0" applyFont="1" applyFill="1" applyBorder="1" applyAlignment="1">
      <alignment vertical="center" wrapText="1"/>
    </xf>
    <xf numFmtId="0" fontId="11" fillId="15" borderId="2" xfId="0" applyFont="1" applyFill="1" applyBorder="1" applyAlignment="1">
      <alignment horizontal="center" vertical="center"/>
    </xf>
    <xf numFmtId="0" fontId="11" fillId="15" borderId="2" xfId="0" applyFont="1" applyFill="1" applyBorder="1" applyAlignment="1">
      <alignment horizontal="left" wrapText="1"/>
    </xf>
    <xf numFmtId="0" fontId="9" fillId="15" borderId="2" xfId="0" applyFont="1" applyFill="1" applyBorder="1" applyAlignment="1">
      <alignment vertical="center" wrapText="1"/>
    </xf>
    <xf numFmtId="14" fontId="11" fillId="15" borderId="2" xfId="0" applyNumberFormat="1" applyFont="1" applyFill="1" applyBorder="1" applyAlignment="1">
      <alignment horizontal="center" vertical="center" wrapText="1"/>
    </xf>
    <xf numFmtId="0" fontId="11" fillId="15" borderId="6" xfId="0" applyFont="1" applyFill="1" applyBorder="1" applyAlignment="1">
      <alignment vertical="center" wrapText="1"/>
    </xf>
    <xf numFmtId="0" fontId="11" fillId="15" borderId="2" xfId="0" applyFont="1" applyFill="1" applyBorder="1" applyAlignment="1">
      <alignment horizontal="justify" vertical="center" wrapText="1"/>
    </xf>
    <xf numFmtId="0" fontId="11" fillId="15" borderId="3" xfId="0" applyFont="1" applyFill="1" applyBorder="1" applyAlignment="1">
      <alignment horizontal="left" vertical="center" wrapText="1"/>
    </xf>
    <xf numFmtId="0" fontId="9" fillId="15" borderId="3" xfId="0" applyFont="1" applyFill="1" applyBorder="1" applyAlignment="1">
      <alignment horizontal="left" vertical="center" wrapText="1"/>
    </xf>
    <xf numFmtId="0" fontId="11" fillId="15" borderId="3" xfId="0" applyFont="1" applyFill="1" applyBorder="1" applyAlignment="1">
      <alignment vertical="center" wrapText="1"/>
    </xf>
    <xf numFmtId="0" fontId="11" fillId="0" borderId="5" xfId="0" applyFont="1" applyBorder="1" applyAlignment="1">
      <alignment horizontal="center" vertical="center" wrapText="1"/>
    </xf>
    <xf numFmtId="0" fontId="11" fillId="0" borderId="5" xfId="0" applyFont="1" applyBorder="1" applyAlignment="1">
      <alignment wrapText="1"/>
    </xf>
    <xf numFmtId="0" fontId="34" fillId="0" borderId="4" xfId="0" applyFont="1" applyBorder="1" applyAlignment="1">
      <alignment wrapText="1"/>
    </xf>
    <xf numFmtId="0" fontId="33" fillId="0" borderId="7" xfId="0" applyFont="1" applyBorder="1" applyAlignment="1">
      <alignment wrapText="1"/>
    </xf>
    <xf numFmtId="0" fontId="33" fillId="0" borderId="7" xfId="0" applyFont="1" applyBorder="1"/>
    <xf numFmtId="0" fontId="11" fillId="0" borderId="41" xfId="0" applyFont="1" applyBorder="1" applyAlignment="1">
      <alignment horizontal="center"/>
    </xf>
    <xf numFmtId="0" fontId="13" fillId="0" borderId="6" xfId="0" applyFont="1" applyBorder="1" applyAlignment="1">
      <alignment vertical="center" wrapText="1"/>
    </xf>
    <xf numFmtId="0" fontId="11" fillId="0" borderId="5" xfId="0" applyFont="1" applyBorder="1" applyAlignment="1">
      <alignment vertical="center"/>
    </xf>
    <xf numFmtId="0" fontId="11" fillId="0" borderId="5" xfId="0" applyFont="1" applyBorder="1" applyAlignment="1">
      <alignment vertical="center" wrapText="1"/>
    </xf>
    <xf numFmtId="0" fontId="11" fillId="0" borderId="10" xfId="0" applyFont="1" applyBorder="1" applyAlignment="1">
      <alignment vertical="center"/>
    </xf>
    <xf numFmtId="14" fontId="11" fillId="0" borderId="6" xfId="0" applyNumberFormat="1" applyFont="1" applyBorder="1"/>
    <xf numFmtId="0" fontId="14" fillId="0" borderId="0" xfId="0" applyFont="1" applyAlignment="1" applyProtection="1">
      <alignment horizontal="center" vertical="center"/>
      <protection locked="0"/>
    </xf>
    <xf numFmtId="0" fontId="24" fillId="8" borderId="23" xfId="0" applyFont="1" applyFill="1" applyBorder="1" applyAlignment="1">
      <alignment horizontal="center" vertical="center" wrapText="1"/>
    </xf>
    <xf numFmtId="0" fontId="24" fillId="8" borderId="2" xfId="0" applyFont="1" applyFill="1" applyBorder="1" applyAlignment="1">
      <alignment horizontal="center" vertical="center" wrapText="1"/>
    </xf>
    <xf numFmtId="0" fontId="9" fillId="15" borderId="2" xfId="0" applyFont="1" applyFill="1" applyBorder="1" applyAlignment="1">
      <alignment horizontal="left" vertical="center" wrapText="1"/>
    </xf>
    <xf numFmtId="0" fontId="18" fillId="0" borderId="0" xfId="0" applyFont="1" applyAlignment="1">
      <alignment horizontal="center"/>
    </xf>
    <xf numFmtId="0" fontId="11" fillId="3" borderId="2"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20" fillId="0" borderId="3" xfId="0" applyFont="1" applyBorder="1" applyAlignment="1">
      <alignment horizontal="center" vertical="center" wrapText="1"/>
    </xf>
    <xf numFmtId="0" fontId="11" fillId="15" borderId="2" xfId="0" applyFont="1" applyFill="1" applyBorder="1" applyAlignment="1">
      <alignment horizontal="center" vertical="center" wrapText="1"/>
    </xf>
    <xf numFmtId="0" fontId="20" fillId="0" borderId="2" xfId="0" applyFont="1" applyBorder="1" applyAlignment="1">
      <alignment horizontal="left" vertical="center" wrapText="1"/>
    </xf>
    <xf numFmtId="0" fontId="11" fillId="15" borderId="2" xfId="0" applyFont="1" applyFill="1" applyBorder="1" applyAlignment="1">
      <alignment horizontal="left" vertical="center" wrapText="1"/>
    </xf>
    <xf numFmtId="0" fontId="29" fillId="0" borderId="2" xfId="0" applyFont="1" applyBorder="1" applyAlignment="1">
      <alignment horizontal="left" vertical="center" wrapText="1"/>
    </xf>
    <xf numFmtId="0" fontId="9" fillId="0" borderId="3" xfId="0" applyFont="1" applyBorder="1" applyAlignment="1">
      <alignment horizontal="center" vertical="center" wrapText="1"/>
    </xf>
    <xf numFmtId="0" fontId="11" fillId="0" borderId="3" xfId="0" applyFont="1" applyBorder="1" applyAlignment="1">
      <alignment horizontal="center" vertical="center" wrapText="1"/>
    </xf>
    <xf numFmtId="0" fontId="11" fillId="3" borderId="12"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10" xfId="0" applyFont="1" applyFill="1" applyBorder="1" applyAlignment="1">
      <alignment horizontal="left" vertical="center" wrapText="1"/>
    </xf>
    <xf numFmtId="0" fontId="28" fillId="15" borderId="12" xfId="0" applyFont="1" applyFill="1" applyBorder="1" applyAlignment="1">
      <alignment horizontal="center" vertical="center"/>
    </xf>
    <xf numFmtId="0" fontId="28" fillId="15" borderId="37" xfId="0" applyFont="1" applyFill="1" applyBorder="1" applyAlignment="1">
      <alignment horizontal="center" vertical="center"/>
    </xf>
    <xf numFmtId="0" fontId="28" fillId="15" borderId="37" xfId="0" applyFont="1" applyFill="1" applyBorder="1" applyAlignment="1">
      <alignment horizontal="left"/>
    </xf>
    <xf numFmtId="0" fontId="28" fillId="15" borderId="37" xfId="0" applyFont="1" applyFill="1" applyBorder="1" applyAlignment="1">
      <alignment vertical="center" wrapText="1"/>
    </xf>
    <xf numFmtId="0" fontId="28" fillId="15" borderId="37" xfId="0" applyFont="1" applyFill="1" applyBorder="1" applyAlignment="1">
      <alignment vertical="center"/>
    </xf>
    <xf numFmtId="14" fontId="28" fillId="15" borderId="37" xfId="0" applyNumberFormat="1" applyFont="1" applyFill="1" applyBorder="1" applyAlignment="1">
      <alignment horizontal="center" vertical="center"/>
    </xf>
    <xf numFmtId="0" fontId="11" fillId="0" borderId="43" xfId="0" applyFont="1" applyBorder="1" applyAlignment="1">
      <alignment horizontal="center" vertical="center"/>
    </xf>
    <xf numFmtId="0" fontId="11" fillId="0" borderId="43" xfId="0" applyFont="1" applyBorder="1" applyAlignment="1">
      <alignment horizontal="left"/>
    </xf>
    <xf numFmtId="0" fontId="11" fillId="0" borderId="43" xfId="0" applyFont="1" applyBorder="1" applyAlignment="1">
      <alignment vertical="center"/>
    </xf>
    <xf numFmtId="0" fontId="11" fillId="0" borderId="43" xfId="0" applyFont="1" applyBorder="1"/>
    <xf numFmtId="0" fontId="11" fillId="0" borderId="10" xfId="0" applyFont="1" applyBorder="1" applyAlignment="1">
      <alignment horizontal="left" vertical="center" wrapText="1"/>
    </xf>
    <xf numFmtId="0" fontId="11" fillId="0" borderId="40" xfId="0" applyFont="1" applyBorder="1" applyAlignment="1">
      <alignment horizontal="left" vertical="center" wrapText="1"/>
    </xf>
    <xf numFmtId="0" fontId="28" fillId="0" borderId="5" xfId="0" applyFont="1" applyBorder="1" applyAlignment="1">
      <alignment horizontal="left" vertical="center" wrapText="1"/>
    </xf>
    <xf numFmtId="0" fontId="30" fillId="15" borderId="10" xfId="0" applyFont="1" applyFill="1" applyBorder="1" applyAlignment="1">
      <alignment vertical="center" wrapText="1"/>
    </xf>
    <xf numFmtId="0" fontId="30" fillId="15" borderId="0" xfId="0" applyFont="1" applyFill="1" applyAlignment="1">
      <alignment vertical="center" wrapText="1"/>
    </xf>
    <xf numFmtId="0" fontId="30" fillId="15" borderId="44" xfId="0" applyFont="1" applyFill="1" applyBorder="1" applyAlignment="1">
      <alignment vertical="center" wrapText="1"/>
    </xf>
    <xf numFmtId="0" fontId="11" fillId="0" borderId="45" xfId="0" applyFont="1" applyBorder="1" applyAlignment="1">
      <alignment horizontal="left" vertical="center" wrapText="1"/>
    </xf>
    <xf numFmtId="0" fontId="9" fillId="15" borderId="37" xfId="0" applyFont="1" applyFill="1" applyBorder="1" applyAlignment="1">
      <alignment horizontal="left" vertical="center" wrapText="1"/>
    </xf>
    <xf numFmtId="0" fontId="11" fillId="0" borderId="37" xfId="0" applyFont="1" applyBorder="1" applyAlignment="1">
      <alignment horizontal="left" vertical="center" wrapText="1"/>
    </xf>
    <xf numFmtId="0" fontId="9" fillId="0" borderId="37" xfId="0" applyFont="1" applyBorder="1" applyAlignment="1">
      <alignment horizontal="left" vertical="center" wrapText="1"/>
    </xf>
    <xf numFmtId="0" fontId="11" fillId="0" borderId="37" xfId="0" applyFont="1" applyBorder="1" applyAlignment="1">
      <alignment horizontal="left"/>
    </xf>
    <xf numFmtId="0" fontId="11" fillId="0" borderId="37" xfId="0" applyFont="1" applyBorder="1" applyAlignment="1">
      <alignment horizontal="left" vertical="center"/>
    </xf>
    <xf numFmtId="0" fontId="9" fillId="15" borderId="41" xfId="0" applyFont="1" applyFill="1" applyBorder="1" applyAlignment="1">
      <alignment horizontal="left" vertical="center" wrapText="1"/>
    </xf>
    <xf numFmtId="0" fontId="28" fillId="0" borderId="5" xfId="0" applyFont="1" applyBorder="1" applyAlignment="1">
      <alignment vertical="center"/>
    </xf>
    <xf numFmtId="0" fontId="28" fillId="0" borderId="5" xfId="0" applyFont="1" applyBorder="1" applyAlignment="1">
      <alignment vertical="center" wrapText="1"/>
    </xf>
    <xf numFmtId="0" fontId="28" fillId="0" borderId="10" xfId="0" applyFont="1" applyBorder="1" applyAlignment="1">
      <alignment vertical="center" wrapText="1"/>
    </xf>
    <xf numFmtId="0" fontId="36" fillId="0" borderId="5" xfId="0" applyFont="1" applyBorder="1" applyAlignment="1">
      <alignment vertical="center"/>
    </xf>
    <xf numFmtId="0" fontId="30" fillId="0" borderId="5" xfId="0" applyFont="1" applyBorder="1" applyAlignment="1">
      <alignment vertical="center"/>
    </xf>
    <xf numFmtId="0" fontId="30" fillId="0" borderId="5" xfId="0" applyFont="1" applyBorder="1" applyAlignment="1">
      <alignment vertical="center" wrapText="1"/>
    </xf>
    <xf numFmtId="14" fontId="11" fillId="0" borderId="37" xfId="0" applyNumberFormat="1" applyFont="1" applyBorder="1" applyAlignment="1">
      <alignment horizontal="center" vertical="center"/>
    </xf>
    <xf numFmtId="0" fontId="13" fillId="0" borderId="2" xfId="0" applyFont="1" applyBorder="1"/>
    <xf numFmtId="0" fontId="13" fillId="0" borderId="2" xfId="0" applyFont="1" applyBorder="1" applyAlignment="1">
      <alignment horizontal="left"/>
    </xf>
    <xf numFmtId="0" fontId="13" fillId="0" borderId="2" xfId="0" applyFont="1" applyBorder="1" applyAlignment="1">
      <alignment horizontal="left" vertical="center" wrapText="1"/>
    </xf>
    <xf numFmtId="0" fontId="13" fillId="0" borderId="4" xfId="0" applyFont="1" applyBorder="1" applyAlignment="1">
      <alignment horizontal="center" vertical="center"/>
    </xf>
    <xf numFmtId="14" fontId="13" fillId="0" borderId="2" xfId="0" applyNumberFormat="1" applyFont="1" applyBorder="1" applyAlignment="1">
      <alignment horizontal="center" vertical="center"/>
    </xf>
    <xf numFmtId="0" fontId="13" fillId="0" borderId="6" xfId="0" applyFont="1" applyBorder="1" applyAlignment="1">
      <alignment horizontal="center" vertical="center"/>
    </xf>
    <xf numFmtId="0" fontId="13" fillId="0" borderId="0" xfId="0" applyFont="1"/>
    <xf numFmtId="0" fontId="13" fillId="15" borderId="2" xfId="0" applyFont="1" applyFill="1" applyBorder="1" applyAlignment="1">
      <alignment vertical="center"/>
    </xf>
    <xf numFmtId="0" fontId="13" fillId="3" borderId="2" xfId="0" applyFont="1" applyFill="1" applyBorder="1" applyAlignment="1">
      <alignment horizontal="center" vertical="center"/>
    </xf>
    <xf numFmtId="0" fontId="13" fillId="0" borderId="6" xfId="0" applyFont="1" applyBorder="1" applyAlignment="1">
      <alignment horizontal="center" vertical="center" wrapText="1"/>
    </xf>
    <xf numFmtId="9" fontId="13" fillId="0" borderId="6" xfId="0" applyNumberFormat="1" applyFont="1" applyBorder="1" applyAlignment="1">
      <alignment horizontal="center" vertical="center"/>
    </xf>
    <xf numFmtId="0" fontId="37" fillId="0" borderId="2" xfId="0" applyFont="1" applyBorder="1" applyAlignment="1">
      <alignment horizontal="left" vertical="center" wrapText="1"/>
    </xf>
    <xf numFmtId="0" fontId="13" fillId="0" borderId="6" xfId="0" applyFont="1" applyBorder="1"/>
    <xf numFmtId="0" fontId="13" fillId="0" borderId="2" xfId="0" applyFont="1" applyBorder="1" applyAlignment="1">
      <alignment vertical="center"/>
    </xf>
    <xf numFmtId="0" fontId="13" fillId="3" borderId="2" xfId="0" applyFont="1" applyFill="1" applyBorder="1"/>
    <xf numFmtId="14" fontId="13" fillId="0" borderId="2" xfId="0" applyNumberFormat="1" applyFont="1" applyBorder="1"/>
    <xf numFmtId="0" fontId="13" fillId="8" borderId="2" xfId="0" applyFont="1" applyFill="1" applyBorder="1" applyAlignment="1">
      <alignment wrapText="1"/>
    </xf>
    <xf numFmtId="0" fontId="13" fillId="3" borderId="2" xfId="0" applyFont="1" applyFill="1" applyBorder="1" applyAlignment="1">
      <alignment horizontal="left" wrapText="1"/>
    </xf>
    <xf numFmtId="0" fontId="13" fillId="8" borderId="2" xfId="0" applyFont="1" applyFill="1" applyBorder="1" applyAlignment="1">
      <alignment vertical="center" wrapText="1"/>
    </xf>
    <xf numFmtId="0" fontId="16" fillId="0" borderId="6" xfId="0" applyFont="1" applyBorder="1" applyAlignment="1">
      <alignment vertical="center" wrapText="1"/>
    </xf>
    <xf numFmtId="0" fontId="7" fillId="0" borderId="3" xfId="0" applyFont="1" applyBorder="1" applyAlignment="1">
      <alignment horizontal="center" vertical="center" wrapText="1"/>
    </xf>
    <xf numFmtId="0" fontId="8" fillId="0" borderId="3" xfId="0" applyFont="1" applyBorder="1" applyAlignment="1">
      <alignment horizontal="center" vertical="center" wrapText="1"/>
    </xf>
    <xf numFmtId="0" fontId="16" fillId="0" borderId="9" xfId="0" applyFont="1" applyBorder="1" applyAlignment="1">
      <alignment vertical="center" wrapText="1"/>
    </xf>
    <xf numFmtId="0" fontId="16" fillId="0" borderId="35" xfId="0" applyFont="1" applyBorder="1" applyAlignment="1">
      <alignment vertical="center" wrapText="1"/>
    </xf>
    <xf numFmtId="0" fontId="16" fillId="0" borderId="42" xfId="0" applyFont="1" applyBorder="1" applyAlignment="1">
      <alignment vertical="center" wrapText="1"/>
    </xf>
    <xf numFmtId="0" fontId="24" fillId="8" borderId="23" xfId="0" applyFont="1" applyFill="1" applyBorder="1" applyAlignment="1">
      <alignment horizontal="center" vertical="center" wrapText="1"/>
    </xf>
    <xf numFmtId="0" fontId="24" fillId="8" borderId="2" xfId="0" applyFont="1" applyFill="1" applyBorder="1" applyAlignment="1">
      <alignment horizontal="center" vertical="center" wrapText="1"/>
    </xf>
    <xf numFmtId="0" fontId="38" fillId="8" borderId="2" xfId="0" applyFont="1" applyFill="1" applyBorder="1" applyAlignment="1">
      <alignment horizontal="center" vertical="center" wrapText="1"/>
    </xf>
    <xf numFmtId="0" fontId="38" fillId="8" borderId="7" xfId="0" applyFont="1" applyFill="1" applyBorder="1" applyAlignment="1">
      <alignment horizontal="center" vertical="center" wrapText="1"/>
    </xf>
    <xf numFmtId="0" fontId="7" fillId="8" borderId="7" xfId="0" applyFont="1" applyFill="1" applyBorder="1" applyAlignment="1">
      <alignment horizontal="center" vertical="center" wrapText="1"/>
    </xf>
    <xf numFmtId="0" fontId="38" fillId="8" borderId="21" xfId="0" applyFont="1" applyFill="1" applyBorder="1" applyAlignment="1">
      <alignment horizontal="center" vertical="center" wrapText="1"/>
    </xf>
    <xf numFmtId="0" fontId="24" fillId="8" borderId="12"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24" fillId="8" borderId="46" xfId="0" applyFont="1" applyFill="1" applyBorder="1" applyAlignment="1">
      <alignment horizontal="center" vertical="center" wrapText="1"/>
    </xf>
    <xf numFmtId="0" fontId="38" fillId="8" borderId="3" xfId="0" applyFont="1" applyFill="1" applyBorder="1" applyAlignment="1">
      <alignment horizontal="center" vertical="center" wrapText="1"/>
    </xf>
    <xf numFmtId="0" fontId="9" fillId="0" borderId="3" xfId="0" applyFont="1" applyBorder="1" applyAlignment="1">
      <alignment horizontal="center" vertical="center" wrapText="1"/>
    </xf>
    <xf numFmtId="0" fontId="11" fillId="0" borderId="3" xfId="0" applyFont="1" applyBorder="1" applyAlignment="1">
      <alignment horizontal="center" vertical="center"/>
    </xf>
    <xf numFmtId="0" fontId="20" fillId="0" borderId="3" xfId="0" applyFont="1" applyBorder="1" applyAlignment="1">
      <alignment horizontal="center" vertical="center" wrapText="1"/>
    </xf>
    <xf numFmtId="0" fontId="9" fillId="0" borderId="2" xfId="0" applyFont="1" applyBorder="1" applyAlignment="1">
      <alignment horizontal="left" vertical="center" wrapText="1"/>
    </xf>
    <xf numFmtId="0" fontId="11" fillId="0" borderId="2" xfId="0" applyFont="1" applyBorder="1" applyAlignment="1">
      <alignment horizontal="left" vertical="center" wrapText="1"/>
    </xf>
    <xf numFmtId="0" fontId="11" fillId="0" borderId="6" xfId="0" applyFont="1" applyBorder="1" applyAlignment="1">
      <alignment horizontal="left" vertical="center" wrapText="1"/>
    </xf>
    <xf numFmtId="0" fontId="9" fillId="0" borderId="6" xfId="0" applyFont="1" applyBorder="1" applyAlignment="1">
      <alignment horizontal="left" vertical="center" wrapText="1"/>
    </xf>
    <xf numFmtId="0" fontId="11" fillId="0" borderId="3" xfId="0" applyFont="1" applyBorder="1" applyAlignment="1">
      <alignment horizontal="center" vertical="center" wrapText="1"/>
    </xf>
    <xf numFmtId="0" fontId="11" fillId="15" borderId="2" xfId="0" applyFont="1" applyFill="1" applyBorder="1" applyAlignment="1">
      <alignment horizontal="center" vertical="center" wrapText="1"/>
    </xf>
    <xf numFmtId="0" fontId="11" fillId="0" borderId="2" xfId="0" applyFont="1" applyBorder="1" applyAlignment="1">
      <alignment horizontal="center" vertical="center"/>
    </xf>
    <xf numFmtId="0" fontId="37" fillId="0" borderId="2" xfId="0" applyFont="1" applyBorder="1" applyAlignment="1">
      <alignment horizontal="left" vertical="center" wrapText="1"/>
    </xf>
    <xf numFmtId="0" fontId="11" fillId="15" borderId="2" xfId="0" applyFont="1" applyFill="1" applyBorder="1" applyAlignment="1">
      <alignment horizontal="left" vertical="center" wrapText="1"/>
    </xf>
    <xf numFmtId="0" fontId="19" fillId="2" borderId="3" xfId="0" applyFont="1" applyFill="1" applyBorder="1" applyAlignment="1">
      <alignment horizontal="center" vertical="center" wrapText="1"/>
    </xf>
    <xf numFmtId="0" fontId="9" fillId="15" borderId="2" xfId="0" applyFont="1" applyFill="1" applyBorder="1" applyAlignment="1">
      <alignment horizontal="left" vertical="center" wrapText="1"/>
    </xf>
    <xf numFmtId="0" fontId="18" fillId="0" borderId="0" xfId="0" applyFont="1" applyAlignment="1">
      <alignment horizontal="center"/>
    </xf>
    <xf numFmtId="0" fontId="11" fillId="3" borderId="2" xfId="0"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left"/>
    </xf>
    <xf numFmtId="0" fontId="11" fillId="3" borderId="10" xfId="0" applyFont="1" applyFill="1" applyBorder="1" applyAlignment="1">
      <alignment horizontal="left" vertical="center" wrapText="1"/>
    </xf>
    <xf numFmtId="0" fontId="11" fillId="3" borderId="12"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20" fillId="0" borderId="2" xfId="0" applyFont="1" applyBorder="1" applyAlignment="1">
      <alignment horizontal="left" vertical="center" wrapText="1"/>
    </xf>
    <xf numFmtId="0" fontId="16" fillId="8" borderId="0" xfId="0" applyFont="1" applyFill="1" applyBorder="1" applyAlignment="1">
      <alignment horizontal="center" vertical="center" wrapText="1"/>
    </xf>
    <xf numFmtId="0" fontId="16" fillId="8" borderId="0" xfId="0" applyFont="1" applyFill="1" applyAlignment="1">
      <alignment horizontal="center" vertical="center" wrapText="1"/>
    </xf>
    <xf numFmtId="14" fontId="11" fillId="3" borderId="6" xfId="0" applyNumberFormat="1" applyFont="1" applyFill="1" applyBorder="1" applyAlignment="1">
      <alignment vertical="center" wrapText="1"/>
    </xf>
    <xf numFmtId="14" fontId="11" fillId="15" borderId="6" xfId="0" applyNumberFormat="1" applyFont="1" applyFill="1" applyBorder="1" applyAlignment="1">
      <alignment vertical="center" wrapText="1"/>
    </xf>
    <xf numFmtId="0" fontId="11" fillId="15" borderId="35" xfId="0" applyFont="1" applyFill="1" applyBorder="1"/>
    <xf numFmtId="0" fontId="19" fillId="2" borderId="12" xfId="0" applyFont="1" applyFill="1" applyBorder="1" applyAlignment="1">
      <alignment horizontal="center" vertical="center" wrapText="1"/>
    </xf>
    <xf numFmtId="14" fontId="13" fillId="0" borderId="6" xfId="0" applyNumberFormat="1" applyFont="1" applyBorder="1"/>
    <xf numFmtId="0" fontId="13" fillId="0" borderId="2" xfId="0" applyFont="1" applyBorder="1" applyAlignment="1">
      <alignment horizontal="center"/>
    </xf>
    <xf numFmtId="0" fontId="32" fillId="0" borderId="2" xfId="0" applyFont="1" applyBorder="1" applyAlignment="1">
      <alignment horizontal="center"/>
    </xf>
    <xf numFmtId="0" fontId="11" fillId="15" borderId="2" xfId="0" applyFont="1" applyFill="1" applyBorder="1" applyAlignment="1">
      <alignment horizontal="center"/>
    </xf>
    <xf numFmtId="0" fontId="30" fillId="0" borderId="5" xfId="0" applyFont="1" applyBorder="1" applyAlignment="1">
      <alignment horizontal="center" vertical="center"/>
    </xf>
    <xf numFmtId="0" fontId="28" fillId="0" borderId="5" xfId="0" applyFont="1" applyBorder="1" applyAlignment="1">
      <alignment horizontal="center" vertical="center"/>
    </xf>
    <xf numFmtId="0" fontId="11" fillId="0" borderId="43" xfId="0" applyFont="1" applyBorder="1" applyAlignment="1">
      <alignment horizontal="center"/>
    </xf>
    <xf numFmtId="0" fontId="11" fillId="0" borderId="0" xfId="0" applyFont="1" applyAlignment="1">
      <alignment horizontal="center"/>
    </xf>
    <xf numFmtId="14" fontId="11" fillId="15" borderId="6" xfId="0" applyNumberFormat="1" applyFont="1" applyFill="1" applyBorder="1"/>
    <xf numFmtId="14" fontId="11" fillId="15" borderId="3" xfId="0" applyNumberFormat="1" applyFont="1" applyFill="1" applyBorder="1"/>
    <xf numFmtId="0" fontId="11" fillId="0" borderId="2" xfId="0" applyFont="1" applyBorder="1" applyAlignment="1">
      <alignment horizontal="center" vertical="center" wrapText="1"/>
    </xf>
    <xf numFmtId="14" fontId="13" fillId="0" borderId="6" xfId="0" applyNumberFormat="1" applyFont="1" applyBorder="1" applyAlignment="1">
      <alignment horizontal="center" vertical="center"/>
    </xf>
    <xf numFmtId="14" fontId="11" fillId="0" borderId="6" xfId="0" applyNumberFormat="1" applyFont="1" applyBorder="1" applyAlignment="1">
      <alignment horizontal="center" vertical="center"/>
    </xf>
    <xf numFmtId="14" fontId="11" fillId="0" borderId="6" xfId="0" applyNumberFormat="1" applyFont="1" applyBorder="1" applyAlignment="1">
      <alignment horizontal="center" vertical="center" wrapText="1"/>
    </xf>
    <xf numFmtId="0" fontId="39" fillId="0" borderId="2" xfId="0" applyFont="1" applyBorder="1" applyAlignment="1">
      <alignment horizontal="center" vertical="center" wrapText="1"/>
    </xf>
    <xf numFmtId="0" fontId="35" fillId="0" borderId="2" xfId="4" applyBorder="1" applyAlignment="1">
      <alignment horizontal="center" vertical="center" wrapText="1"/>
    </xf>
    <xf numFmtId="0" fontId="35" fillId="0" borderId="0" xfId="4" applyAlignment="1">
      <alignment horizontal="center" vertical="center" wrapText="1"/>
    </xf>
    <xf numFmtId="0" fontId="11" fillId="0" borderId="2" xfId="0" applyFont="1" applyBorder="1" applyAlignment="1">
      <alignment horizontal="center" vertical="center" wrapText="1"/>
    </xf>
    <xf numFmtId="0" fontId="11" fillId="0" borderId="2" xfId="0" applyFont="1" applyBorder="1" applyAlignment="1">
      <alignment horizontal="left" vertical="center" wrapText="1"/>
    </xf>
    <xf numFmtId="0" fontId="11" fillId="0" borderId="2" xfId="0" applyFont="1" applyBorder="1" applyAlignment="1">
      <alignment horizontal="center" vertical="center"/>
    </xf>
    <xf numFmtId="0" fontId="9" fillId="0" borderId="6" xfId="0" applyFont="1" applyBorder="1" applyAlignment="1">
      <alignment horizontal="left" vertical="center" wrapText="1"/>
    </xf>
    <xf numFmtId="10" fontId="13" fillId="0" borderId="2" xfId="0" applyNumberFormat="1" applyFont="1" applyBorder="1" applyAlignment="1">
      <alignment horizontal="center" vertical="center" wrapText="1"/>
    </xf>
    <xf numFmtId="10" fontId="11" fillId="0" borderId="2" xfId="0" applyNumberFormat="1" applyFont="1" applyBorder="1" applyAlignment="1">
      <alignment horizontal="center" vertical="center" wrapText="1"/>
    </xf>
    <xf numFmtId="0" fontId="11" fillId="0" borderId="2" xfId="0" applyFont="1" applyFill="1" applyBorder="1" applyAlignment="1">
      <alignment vertical="center" wrapText="1"/>
    </xf>
    <xf numFmtId="0" fontId="11" fillId="0" borderId="2" xfId="0" applyFont="1" applyFill="1" applyBorder="1" applyAlignment="1">
      <alignment horizontal="center" vertical="center" wrapText="1"/>
    </xf>
    <xf numFmtId="14" fontId="11" fillId="0" borderId="2" xfId="0" applyNumberFormat="1" applyFont="1" applyFill="1" applyBorder="1" applyAlignment="1">
      <alignment horizontal="center" vertical="center"/>
    </xf>
    <xf numFmtId="0" fontId="11" fillId="0" borderId="2" xfId="0" applyFont="1" applyFill="1" applyBorder="1" applyAlignment="1">
      <alignment horizontal="center" vertical="center"/>
    </xf>
    <xf numFmtId="9" fontId="11" fillId="0" borderId="2" xfId="0" applyNumberFormat="1" applyFont="1" applyFill="1" applyBorder="1" applyAlignment="1">
      <alignment horizontal="center" vertical="center" wrapText="1"/>
    </xf>
    <xf numFmtId="0" fontId="9" fillId="0" borderId="6" xfId="0" applyFont="1" applyFill="1" applyBorder="1" applyAlignment="1">
      <alignment horizontal="left" vertical="center" wrapText="1"/>
    </xf>
    <xf numFmtId="0" fontId="11" fillId="0" borderId="2" xfId="0" applyFont="1" applyFill="1" applyBorder="1"/>
    <xf numFmtId="0" fontId="11" fillId="0" borderId="6" xfId="0" applyFont="1" applyFill="1" applyBorder="1"/>
    <xf numFmtId="0" fontId="11" fillId="0" borderId="6" xfId="0" applyFont="1" applyFill="1" applyBorder="1" applyAlignment="1">
      <alignment horizontal="left" vertical="center" wrapText="1"/>
    </xf>
    <xf numFmtId="0" fontId="9" fillId="0" borderId="3" xfId="0" applyFont="1" applyBorder="1" applyAlignment="1">
      <alignment vertical="center" wrapText="1"/>
    </xf>
    <xf numFmtId="0" fontId="11" fillId="0" borderId="10" xfId="0" applyFont="1" applyFill="1" applyBorder="1" applyAlignment="1">
      <alignment horizontal="left" vertical="center" wrapText="1"/>
    </xf>
    <xf numFmtId="14" fontId="35" fillId="0" borderId="2" xfId="4" applyNumberFormat="1" applyFill="1" applyBorder="1" applyAlignment="1">
      <alignment horizontal="left" vertical="center"/>
    </xf>
    <xf numFmtId="14" fontId="11" fillId="0" borderId="6" xfId="0" applyNumberFormat="1" applyFont="1" applyFill="1" applyBorder="1" applyAlignment="1">
      <alignment horizontal="center" vertical="center"/>
    </xf>
    <xf numFmtId="9" fontId="11" fillId="0" borderId="2" xfId="0" applyNumberFormat="1" applyFont="1" applyFill="1" applyBorder="1" applyAlignment="1">
      <alignment horizontal="center" vertical="center"/>
    </xf>
    <xf numFmtId="10" fontId="11" fillId="0" borderId="2" xfId="0" applyNumberFormat="1" applyFont="1" applyFill="1" applyBorder="1" applyAlignment="1">
      <alignment horizontal="center" vertical="center"/>
    </xf>
    <xf numFmtId="0" fontId="35" fillId="0" borderId="2" xfId="4" applyFill="1" applyBorder="1" applyAlignment="1">
      <alignment vertical="center" wrapText="1"/>
    </xf>
    <xf numFmtId="0" fontId="11" fillId="0" borderId="2" xfId="0" applyFont="1" applyBorder="1" applyAlignment="1">
      <alignment horizontal="center" vertical="center" wrapText="1"/>
    </xf>
    <xf numFmtId="0" fontId="35" fillId="3" borderId="2" xfId="4" applyFill="1" applyBorder="1" applyAlignment="1">
      <alignment horizontal="center" vertical="center" wrapText="1"/>
    </xf>
    <xf numFmtId="0" fontId="0" fillId="0" borderId="0" xfId="0" applyFill="1" applyAlignment="1">
      <alignment horizontal="center" vertical="center" wrapText="1"/>
    </xf>
    <xf numFmtId="9" fontId="13" fillId="0" borderId="2" xfId="0" applyNumberFormat="1" applyFont="1" applyBorder="1" applyAlignment="1">
      <alignment horizontal="center" vertical="center" wrapText="1"/>
    </xf>
    <xf numFmtId="0" fontId="24" fillId="8" borderId="18" xfId="0" applyFont="1" applyFill="1" applyBorder="1" applyAlignment="1">
      <alignment horizontal="center" vertical="center" wrapText="1"/>
    </xf>
    <xf numFmtId="0" fontId="24" fillId="8" borderId="20" xfId="0" applyFont="1" applyFill="1" applyBorder="1" applyAlignment="1">
      <alignment horizontal="center" vertical="center" wrapText="1"/>
    </xf>
    <xf numFmtId="0" fontId="26" fillId="0" borderId="2" xfId="0" applyFont="1" applyBorder="1" applyAlignment="1">
      <alignment horizontal="center" vertical="center" wrapText="1"/>
    </xf>
    <xf numFmtId="0" fontId="16" fillId="8" borderId="18" xfId="0" applyFont="1" applyFill="1" applyBorder="1" applyAlignment="1">
      <alignment horizontal="center" vertical="center" wrapText="1"/>
    </xf>
    <xf numFmtId="0" fontId="16" fillId="8" borderId="23" xfId="0" applyFont="1" applyFill="1" applyBorder="1" applyAlignment="1">
      <alignment horizontal="center" vertical="center" wrapText="1"/>
    </xf>
    <xf numFmtId="0" fontId="16" fillId="8" borderId="20" xfId="0" applyFont="1" applyFill="1" applyBorder="1" applyAlignment="1">
      <alignment horizontal="center" vertical="center" wrapText="1"/>
    </xf>
    <xf numFmtId="0" fontId="24" fillId="8" borderId="23" xfId="0" applyFont="1" applyFill="1" applyBorder="1" applyAlignment="1">
      <alignment horizontal="center" vertical="center" wrapText="1"/>
    </xf>
    <xf numFmtId="0" fontId="22" fillId="10" borderId="8" xfId="0" applyFont="1" applyFill="1" applyBorder="1" applyAlignment="1">
      <alignment horizontal="center" vertical="center" wrapText="1" readingOrder="1"/>
    </xf>
    <xf numFmtId="0" fontId="22" fillId="10" borderId="1" xfId="0" applyFont="1" applyFill="1" applyBorder="1" applyAlignment="1">
      <alignment horizontal="center" vertical="center" wrapText="1" readingOrder="1"/>
    </xf>
    <xf numFmtId="0" fontId="22" fillId="10" borderId="13" xfId="0" applyFont="1" applyFill="1" applyBorder="1" applyAlignment="1">
      <alignment horizontal="center" vertical="center" wrapText="1" readingOrder="1"/>
    </xf>
    <xf numFmtId="0" fontId="16" fillId="8" borderId="15" xfId="0" applyFont="1" applyFill="1" applyBorder="1" applyAlignment="1">
      <alignment horizontal="center" vertical="center" wrapText="1"/>
    </xf>
    <xf numFmtId="0" fontId="24" fillId="8" borderId="15" xfId="0" applyFont="1" applyFill="1" applyBorder="1" applyAlignment="1">
      <alignment horizontal="center" vertical="center" wrapText="1"/>
    </xf>
    <xf numFmtId="0" fontId="24" fillId="8" borderId="2" xfId="0" applyFont="1" applyFill="1" applyBorder="1" applyAlignment="1">
      <alignment horizontal="center" vertical="center" wrapText="1"/>
    </xf>
    <xf numFmtId="0" fontId="14" fillId="0" borderId="0" xfId="0" applyFont="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left" vertical="center" wrapText="1"/>
      <protection locked="0"/>
    </xf>
    <xf numFmtId="0" fontId="1" fillId="0" borderId="2" xfId="0" applyFont="1" applyBorder="1" applyAlignment="1" applyProtection="1">
      <alignment horizontal="center" vertical="center"/>
      <protection locked="0"/>
    </xf>
    <xf numFmtId="0" fontId="14" fillId="0" borderId="0" xfId="0" applyFont="1" applyAlignment="1">
      <alignment horizontal="center"/>
    </xf>
    <xf numFmtId="0" fontId="17" fillId="5" borderId="6" xfId="0" applyFont="1" applyFill="1" applyBorder="1" applyAlignment="1">
      <alignment horizontal="center" wrapText="1"/>
    </xf>
    <xf numFmtId="0" fontId="17" fillId="5" borderId="10" xfId="0" applyFont="1" applyFill="1" applyBorder="1" applyAlignment="1">
      <alignment horizontal="center" wrapText="1"/>
    </xf>
    <xf numFmtId="0" fontId="17" fillId="5" borderId="5" xfId="0" applyFont="1" applyFill="1" applyBorder="1" applyAlignment="1">
      <alignment horizontal="center" wrapText="1"/>
    </xf>
    <xf numFmtId="0" fontId="8" fillId="6" borderId="6"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3" fillId="0" borderId="0" xfId="0" applyFont="1" applyAlignment="1">
      <alignment horizont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11" fillId="0" borderId="37" xfId="0" applyFont="1" applyBorder="1" applyAlignment="1">
      <alignment horizontal="center" vertical="center" wrapText="1"/>
    </xf>
    <xf numFmtId="0" fontId="28" fillId="0" borderId="37"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42" xfId="0" applyFont="1" applyBorder="1" applyAlignment="1">
      <alignment horizontal="center" vertical="center" wrapText="1"/>
    </xf>
    <xf numFmtId="0" fontId="28" fillId="0" borderId="42" xfId="0" applyFont="1" applyBorder="1" applyAlignment="1">
      <alignment horizontal="center" vertical="center" wrapText="1"/>
    </xf>
    <xf numFmtId="0" fontId="9" fillId="0" borderId="37" xfId="0" applyFont="1" applyBorder="1" applyAlignment="1">
      <alignment horizontal="center" vertical="center" wrapText="1"/>
    </xf>
    <xf numFmtId="0" fontId="29" fillId="0" borderId="37" xfId="0" applyFont="1" applyBorder="1" applyAlignment="1">
      <alignment horizontal="center" vertical="center" wrapText="1"/>
    </xf>
    <xf numFmtId="0" fontId="9" fillId="0" borderId="42" xfId="0" applyFont="1" applyBorder="1" applyAlignment="1">
      <alignment horizontal="center" vertical="center" wrapText="1"/>
    </xf>
    <xf numFmtId="0" fontId="11" fillId="0" borderId="3" xfId="0" applyFont="1" applyBorder="1" applyAlignment="1">
      <alignment horizontal="center" vertical="center"/>
    </xf>
    <xf numFmtId="0" fontId="20" fillId="0" borderId="3" xfId="0" applyFont="1" applyBorder="1" applyAlignment="1">
      <alignment horizontal="center" vertical="center" wrapText="1"/>
    </xf>
    <xf numFmtId="0" fontId="9" fillId="0" borderId="2" xfId="0" applyFont="1" applyBorder="1" applyAlignment="1">
      <alignment horizontal="left" vertical="center" wrapText="1"/>
    </xf>
    <xf numFmtId="0" fontId="11" fillId="0" borderId="2" xfId="0" applyFont="1" applyBorder="1" applyAlignment="1">
      <alignment horizontal="left" vertical="center" wrapText="1"/>
    </xf>
    <xf numFmtId="0" fontId="28" fillId="0" borderId="2" xfId="0" applyFont="1" applyBorder="1" applyAlignment="1">
      <alignment horizontal="left" vertical="center" wrapText="1"/>
    </xf>
    <xf numFmtId="0" fontId="11" fillId="0" borderId="3" xfId="0" applyFont="1" applyBorder="1" applyAlignment="1">
      <alignment horizontal="left" vertical="center" wrapText="1"/>
    </xf>
    <xf numFmtId="0" fontId="9" fillId="0" borderId="6" xfId="0" applyFont="1" applyBorder="1" applyAlignment="1">
      <alignment horizontal="left" vertical="center" wrapText="1"/>
    </xf>
    <xf numFmtId="0" fontId="29" fillId="0" borderId="6" xfId="0" applyFont="1" applyBorder="1" applyAlignment="1">
      <alignment horizontal="left" vertical="center" wrapText="1"/>
    </xf>
    <xf numFmtId="0" fontId="9" fillId="0" borderId="9" xfId="0" applyFont="1" applyBorder="1" applyAlignment="1">
      <alignment horizontal="left" vertical="center" wrapText="1"/>
    </xf>
    <xf numFmtId="0" fontId="11" fillId="0" borderId="3"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4" xfId="0" applyFont="1" applyBorder="1" applyAlignment="1">
      <alignment horizontal="center" vertical="center" wrapText="1"/>
    </xf>
    <xf numFmtId="0" fontId="9" fillId="0" borderId="47" xfId="0" applyFont="1" applyBorder="1" applyAlignment="1">
      <alignment horizontal="left" vertical="center" wrapText="1"/>
    </xf>
    <xf numFmtId="0" fontId="9" fillId="0" borderId="49" xfId="0" applyFont="1" applyBorder="1" applyAlignment="1">
      <alignment horizontal="left" vertical="center" wrapText="1"/>
    </xf>
    <xf numFmtId="0" fontId="9" fillId="0" borderId="48" xfId="0" applyFont="1" applyBorder="1" applyAlignment="1">
      <alignment horizontal="left" vertical="center" wrapText="1"/>
    </xf>
    <xf numFmtId="0" fontId="11" fillId="0" borderId="50" xfId="0" applyFont="1" applyBorder="1" applyAlignment="1">
      <alignment horizontal="left" vertical="center" wrapText="1"/>
    </xf>
    <xf numFmtId="0" fontId="11" fillId="0" borderId="51" xfId="0" applyFont="1" applyBorder="1" applyAlignment="1">
      <alignment horizontal="left" vertical="center" wrapText="1"/>
    </xf>
    <xf numFmtId="0" fontId="11" fillId="0" borderId="52" xfId="0" applyFont="1" applyBorder="1" applyAlignment="1">
      <alignment horizontal="left" vertical="center" wrapText="1"/>
    </xf>
    <xf numFmtId="0" fontId="19" fillId="2" borderId="9" xfId="0" applyFont="1" applyFill="1" applyBorder="1" applyAlignment="1">
      <alignment horizontal="center" vertical="center" wrapText="1"/>
    </xf>
    <xf numFmtId="0" fontId="11" fillId="15" borderId="2" xfId="0" applyFont="1" applyFill="1" applyBorder="1" applyAlignment="1">
      <alignment horizontal="center" vertical="center" wrapText="1"/>
    </xf>
    <xf numFmtId="0" fontId="11" fillId="0" borderId="2" xfId="0" applyFont="1" applyBorder="1" applyAlignment="1">
      <alignment horizontal="center" vertical="center"/>
    </xf>
    <xf numFmtId="0" fontId="11" fillId="0" borderId="6" xfId="0" applyFont="1" applyBorder="1" applyAlignment="1">
      <alignment horizontal="left" vertical="center" wrapText="1"/>
    </xf>
    <xf numFmtId="0" fontId="37" fillId="0" borderId="2" xfId="0" applyFont="1" applyBorder="1" applyAlignment="1">
      <alignment horizontal="left" vertical="center" wrapText="1"/>
    </xf>
    <xf numFmtId="0" fontId="11" fillId="15" borderId="9" xfId="0" applyFont="1" applyFill="1" applyBorder="1" applyAlignment="1">
      <alignment horizontal="left" vertical="center" wrapText="1"/>
    </xf>
    <xf numFmtId="0" fontId="11" fillId="15" borderId="2" xfId="0" applyFont="1" applyFill="1" applyBorder="1" applyAlignment="1">
      <alignment horizontal="left" vertical="center" wrapText="1"/>
    </xf>
    <xf numFmtId="0" fontId="19" fillId="7" borderId="3" xfId="0" applyFont="1" applyFill="1" applyBorder="1" applyAlignment="1">
      <alignment horizontal="center" vertical="center" wrapText="1"/>
    </xf>
    <xf numFmtId="0" fontId="11" fillId="15" borderId="3" xfId="0" applyFont="1" applyFill="1" applyBorder="1" applyAlignment="1">
      <alignment horizontal="center" vertical="center" wrapText="1"/>
    </xf>
    <xf numFmtId="0" fontId="9" fillId="15" borderId="3"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28" fillId="3" borderId="9" xfId="0" applyFont="1" applyFill="1" applyBorder="1" applyAlignment="1">
      <alignment horizontal="center" vertical="center" wrapText="1"/>
    </xf>
    <xf numFmtId="0" fontId="28" fillId="3" borderId="3" xfId="0" applyFont="1" applyFill="1" applyBorder="1" applyAlignment="1">
      <alignment horizontal="center" vertical="center" wrapText="1"/>
    </xf>
    <xf numFmtId="0" fontId="28" fillId="0" borderId="3" xfId="0" applyFont="1" applyBorder="1" applyAlignment="1">
      <alignment horizontal="center" vertical="center" wrapText="1"/>
    </xf>
    <xf numFmtId="0" fontId="28" fillId="0" borderId="3" xfId="0" applyFont="1" applyBorder="1" applyAlignment="1">
      <alignment horizontal="center" vertical="center"/>
    </xf>
    <xf numFmtId="9" fontId="11" fillId="0" borderId="3" xfId="0" applyNumberFormat="1" applyFont="1" applyBorder="1" applyAlignment="1">
      <alignment horizontal="center" vertical="center"/>
    </xf>
    <xf numFmtId="14" fontId="11" fillId="0" borderId="3" xfId="0" applyNumberFormat="1" applyFont="1" applyBorder="1" applyAlignment="1">
      <alignment horizontal="center" vertical="center"/>
    </xf>
    <xf numFmtId="0" fontId="19" fillId="2" borderId="2" xfId="0" applyFont="1" applyFill="1" applyBorder="1" applyAlignment="1">
      <alignment horizontal="center" vertical="center" wrapText="1"/>
    </xf>
    <xf numFmtId="0" fontId="19" fillId="2" borderId="3" xfId="0" applyFont="1" applyFill="1" applyBorder="1" applyAlignment="1">
      <alignment horizontal="left" wrapText="1"/>
    </xf>
    <xf numFmtId="0" fontId="9" fillId="15" borderId="2" xfId="0" applyFont="1" applyFill="1" applyBorder="1" applyAlignment="1">
      <alignment horizontal="left" vertical="center" wrapText="1"/>
    </xf>
    <xf numFmtId="0" fontId="37" fillId="0" borderId="3" xfId="0" applyFont="1" applyBorder="1" applyAlignment="1">
      <alignment horizontal="center" vertical="center" wrapText="1"/>
    </xf>
    <xf numFmtId="0" fontId="11" fillId="3" borderId="42"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8" fillId="0" borderId="0" xfId="0" applyFont="1" applyAlignment="1">
      <alignment horizontal="center" wrapText="1"/>
    </xf>
    <xf numFmtId="0" fontId="18" fillId="0" borderId="0" xfId="0" applyFont="1" applyAlignment="1">
      <alignment horizontal="center"/>
    </xf>
    <xf numFmtId="0" fontId="11" fillId="0" borderId="9" xfId="0" applyFont="1" applyBorder="1" applyAlignment="1">
      <alignment horizontal="left" vertical="center" wrapText="1"/>
    </xf>
    <xf numFmtId="0" fontId="9" fillId="0" borderId="2" xfId="0" applyFont="1" applyBorder="1" applyAlignment="1">
      <alignment horizontal="center" vertical="center" wrapText="1"/>
    </xf>
    <xf numFmtId="0" fontId="11" fillId="3" borderId="2" xfId="0" applyFont="1" applyFill="1" applyBorder="1" applyAlignment="1">
      <alignment horizontal="center" vertical="center" wrapText="1"/>
    </xf>
    <xf numFmtId="0" fontId="11" fillId="0" borderId="2" xfId="0" applyFont="1" applyBorder="1" applyAlignment="1">
      <alignment horizontal="center" vertical="center" wrapText="1"/>
    </xf>
    <xf numFmtId="0" fontId="18" fillId="0" borderId="8" xfId="0" applyFont="1" applyBorder="1" applyAlignment="1">
      <alignment horizontal="center" wrapText="1"/>
    </xf>
    <xf numFmtId="0" fontId="11" fillId="3" borderId="6" xfId="0" applyFont="1" applyFill="1" applyBorder="1" applyAlignment="1">
      <alignment horizontal="left" vertical="center" wrapText="1"/>
    </xf>
    <xf numFmtId="0" fontId="11" fillId="3" borderId="41" xfId="0" applyFont="1" applyFill="1" applyBorder="1" applyAlignment="1">
      <alignment horizontal="left" wrapText="1"/>
    </xf>
    <xf numFmtId="0" fontId="11" fillId="3" borderId="3" xfId="0" applyFont="1" applyFill="1" applyBorder="1" applyAlignment="1">
      <alignment horizontal="center" vertical="center" wrapText="1"/>
    </xf>
    <xf numFmtId="0" fontId="11" fillId="0" borderId="8" xfId="0" applyFont="1" applyBorder="1" applyAlignment="1">
      <alignment horizontal="center" vertical="center" wrapText="1"/>
    </xf>
    <xf numFmtId="0" fontId="19" fillId="2" borderId="4" xfId="0" applyFont="1" applyFill="1" applyBorder="1" applyAlignment="1">
      <alignment horizontal="center" vertical="center" wrapText="1"/>
    </xf>
    <xf numFmtId="0" fontId="11" fillId="0" borderId="3" xfId="0" applyFont="1" applyBorder="1" applyAlignment="1">
      <alignment horizontal="center" wrapText="1"/>
    </xf>
    <xf numFmtId="0" fontId="11" fillId="0" borderId="3" xfId="0" applyFont="1" applyBorder="1" applyAlignment="1">
      <alignment horizontal="left"/>
    </xf>
    <xf numFmtId="0" fontId="19" fillId="2" borderId="40" xfId="0" applyFont="1" applyFill="1" applyBorder="1" applyAlignment="1">
      <alignment horizontal="center" vertical="center" wrapText="1"/>
    </xf>
    <xf numFmtId="0" fontId="19" fillId="2" borderId="41" xfId="0" applyFont="1" applyFill="1" applyBorder="1" applyAlignment="1">
      <alignment horizontal="center" vertical="center" wrapText="1"/>
    </xf>
  </cellXfs>
  <cellStyles count="5">
    <cellStyle name="Celda de comprobación" xfId="2" builtinId="23"/>
    <cellStyle name="Hipervínculo" xfId="4" builtinId="8"/>
    <cellStyle name="Hyperlink" xfId="3"/>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3</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8327272" y="446706"/>
          <a:ext cx="2886074" cy="75716"/>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twoCellAnchor>
    <xdr:from>
      <xdr:col>4</xdr:col>
      <xdr:colOff>1085850</xdr:colOff>
      <xdr:row>0</xdr:row>
      <xdr:rowOff>57150</xdr:rowOff>
    </xdr:from>
    <xdr:to>
      <xdr:col>4</xdr:col>
      <xdr:colOff>2828925</xdr:colOff>
      <xdr:row>3</xdr:row>
      <xdr:rowOff>123825</xdr:rowOff>
    </xdr:to>
    <xdr:sp macro="" textlink="">
      <xdr:nvSpPr>
        <xdr:cNvPr id="9" name="CuadroTexto 4">
          <a:extLst>
            <a:ext uri="{FF2B5EF4-FFF2-40B4-BE49-F238E27FC236}">
              <a16:creationId xmlns:a16="http://schemas.microsoft.com/office/drawing/2014/main" id="{00000000-0008-0000-0000-000009000000}"/>
            </a:ext>
          </a:extLst>
        </xdr:cNvPr>
        <xdr:cNvSpPr txBox="1"/>
      </xdr:nvSpPr>
      <xdr:spPr>
        <a:xfrm>
          <a:off x="9324975" y="57150"/>
          <a:ext cx="1743075" cy="55245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123826</xdr:rowOff>
    </xdr:from>
    <xdr:to>
      <xdr:col>4</xdr:col>
      <xdr:colOff>2971799</xdr:colOff>
      <xdr:row>3</xdr:row>
      <xdr:rowOff>250233</xdr:rowOff>
    </xdr:to>
    <xdr:grpSp>
      <xdr:nvGrpSpPr>
        <xdr:cNvPr id="10" name="Group 8">
          <a:extLst>
            <a:ext uri="{FF2B5EF4-FFF2-40B4-BE49-F238E27FC236}">
              <a16:creationId xmlns:a16="http://schemas.microsoft.com/office/drawing/2014/main" id="{00000000-0008-0000-0000-00000A000000}"/>
            </a:ext>
          </a:extLst>
        </xdr:cNvPr>
        <xdr:cNvGrpSpPr>
          <a:grpSpLocks/>
        </xdr:cNvGrpSpPr>
      </xdr:nvGrpSpPr>
      <xdr:grpSpPr bwMode="auto">
        <a:xfrm>
          <a:off x="8327272" y="446707"/>
          <a:ext cx="2886074" cy="287848"/>
          <a:chOff x="2381" y="720"/>
          <a:chExt cx="3154" cy="65"/>
        </a:xfrm>
      </xdr:grpSpPr>
      <xdr:pic>
        <xdr:nvPicPr>
          <xdr:cNvPr id="11" name="6 Imagen">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 name="7 Imagen">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162371</xdr:rowOff>
    </xdr:to>
    <xdr:pic>
      <xdr:nvPicPr>
        <xdr:cNvPr id="13" name="Imagen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4"/>
        <a:stretch>
          <a:fillRect/>
        </a:stretch>
      </xdr:blipFill>
      <xdr:spPr>
        <a:xfrm>
          <a:off x="9505950" y="371475"/>
          <a:ext cx="1533526" cy="276671"/>
        </a:xfrm>
        <a:prstGeom prst="rect">
          <a:avLst/>
        </a:prstGeom>
      </xdr:spPr>
    </xdr:pic>
    <xdr:clientData/>
  </xdr:twoCellAnchor>
  <xdr:twoCellAnchor>
    <xdr:from>
      <xdr:col>0</xdr:col>
      <xdr:colOff>28575</xdr:colOff>
      <xdr:row>0</xdr:row>
      <xdr:rowOff>19051</xdr:rowOff>
    </xdr:from>
    <xdr:to>
      <xdr:col>0</xdr:col>
      <xdr:colOff>2409824</xdr:colOff>
      <xdr:row>3</xdr:row>
      <xdr:rowOff>0</xdr:rowOff>
    </xdr:to>
    <xdr:pic>
      <xdr:nvPicPr>
        <xdr:cNvPr id="14" name="18 Imagen" descr="Logo CSJ RGB_01">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15" name="CuadroTexto 4">
          <a:extLst>
            <a:ext uri="{FF2B5EF4-FFF2-40B4-BE49-F238E27FC236}">
              <a16:creationId xmlns:a16="http://schemas.microsoft.com/office/drawing/2014/main" id="{00000000-0008-0000-0000-00000F000000}"/>
            </a:ext>
          </a:extLst>
        </xdr:cNvPr>
        <xdr:cNvSpPr txBox="1"/>
      </xdr:nvSpPr>
      <xdr:spPr>
        <a:xfrm>
          <a:off x="8134350"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3</xdr:row>
      <xdr:rowOff>38100</xdr:rowOff>
    </xdr:to>
    <xdr:grpSp>
      <xdr:nvGrpSpPr>
        <xdr:cNvPr id="16" name="Group 8">
          <a:extLst>
            <a:ext uri="{FF2B5EF4-FFF2-40B4-BE49-F238E27FC236}">
              <a16:creationId xmlns:a16="http://schemas.microsoft.com/office/drawing/2014/main" id="{00000000-0008-0000-0000-000010000000}"/>
            </a:ext>
          </a:extLst>
        </xdr:cNvPr>
        <xdr:cNvGrpSpPr>
          <a:grpSpLocks/>
        </xdr:cNvGrpSpPr>
      </xdr:nvGrpSpPr>
      <xdr:grpSpPr bwMode="auto">
        <a:xfrm>
          <a:off x="8327272" y="446706"/>
          <a:ext cx="2886074" cy="75716"/>
          <a:chOff x="2381" y="720"/>
          <a:chExt cx="3154" cy="65"/>
        </a:xfrm>
      </xdr:grpSpPr>
      <xdr:pic>
        <xdr:nvPicPr>
          <xdr:cNvPr id="17" name="6 Imagen">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8" name="7 Imagen">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19" name="Imagen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4"/>
        <a:stretch>
          <a:fillRect/>
        </a:stretch>
      </xdr:blipFill>
      <xdr:spPr>
        <a:xfrm>
          <a:off x="8315325" y="371475"/>
          <a:ext cx="1533526" cy="2710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742950</xdr:colOff>
      <xdr:row>0</xdr:row>
      <xdr:rowOff>0</xdr:rowOff>
    </xdr:from>
    <xdr:to>
      <xdr:col>0</xdr:col>
      <xdr:colOff>2409825</xdr:colOff>
      <xdr:row>1</xdr:row>
      <xdr:rowOff>161925</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2950" y="0"/>
          <a:ext cx="16668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0</xdr:rowOff>
    </xdr:from>
    <xdr:to>
      <xdr:col>5</xdr:col>
      <xdr:colOff>2905125</xdr:colOff>
      <xdr:row>1</xdr:row>
      <xdr:rowOff>171450</xdr:rowOff>
    </xdr:to>
    <xdr:sp macro="" textlink="">
      <xdr:nvSpPr>
        <xdr:cNvPr id="3" name="CuadroTexto 4">
          <a:extLst>
            <a:ext uri="{FF2B5EF4-FFF2-40B4-BE49-F238E27FC236}">
              <a16:creationId xmlns:a16="http://schemas.microsoft.com/office/drawing/2014/main" id="{00000000-0008-0000-0100-000003000000}"/>
            </a:ext>
            <a:ext uri="{147F2762-F138-4A5C-976F-8EAC2B608ADB}">
              <a16:predDERef xmlns:a16="http://schemas.microsoft.com/office/drawing/2014/main" pred="{00000000-0008-0000-0100-000002000000}"/>
            </a:ext>
          </a:extLst>
        </xdr:cNvPr>
        <xdr:cNvSpPr txBox="1"/>
      </xdr:nvSpPr>
      <xdr:spPr>
        <a:xfrm>
          <a:off x="8667750" y="0"/>
          <a:ext cx="1743075" cy="45720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7543801" y="447675"/>
          <a:ext cx="2886074" cy="13335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32929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1109382</xdr:colOff>
      <xdr:row>2</xdr:row>
      <xdr:rowOff>95250</xdr:rowOff>
    </xdr:to>
    <xdr:pic>
      <xdr:nvPicPr>
        <xdr:cNvPr id="2" name="18 Imagen" descr="Logo CSJ RGB_0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123764" cy="7003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212912</xdr:colOff>
      <xdr:row>0</xdr:row>
      <xdr:rowOff>0</xdr:rowOff>
    </xdr:from>
    <xdr:to>
      <xdr:col>20</xdr:col>
      <xdr:colOff>974912</xdr:colOff>
      <xdr:row>2</xdr:row>
      <xdr:rowOff>17317</xdr:rowOff>
    </xdr:to>
    <xdr:sp macro="" textlink="">
      <xdr:nvSpPr>
        <xdr:cNvPr id="3" name="CuadroTexto 4">
          <a:extLst>
            <a:ext uri="{FF2B5EF4-FFF2-40B4-BE49-F238E27FC236}">
              <a16:creationId xmlns:a16="http://schemas.microsoft.com/office/drawing/2014/main" id="{00000000-0008-0000-0200-000003000000}"/>
            </a:ext>
          </a:extLst>
        </xdr:cNvPr>
        <xdr:cNvSpPr txBox="1"/>
      </xdr:nvSpPr>
      <xdr:spPr>
        <a:xfrm>
          <a:off x="38458588" y="0"/>
          <a:ext cx="2308412" cy="62243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1606826</xdr:colOff>
      <xdr:row>1</xdr:row>
      <xdr:rowOff>277223</xdr:rowOff>
    </xdr:from>
    <xdr:to>
      <xdr:col>21</xdr:col>
      <xdr:colOff>538370</xdr:colOff>
      <xdr:row>2</xdr:row>
      <xdr:rowOff>176369</xdr:rowOff>
    </xdr:to>
    <xdr:grpSp>
      <xdr:nvGrpSpPr>
        <xdr:cNvPr id="4" name="Group 8">
          <a:extLst>
            <a:ext uri="{FF2B5EF4-FFF2-40B4-BE49-F238E27FC236}">
              <a16:creationId xmlns:a16="http://schemas.microsoft.com/office/drawing/2014/main" id="{00000000-0008-0000-0200-000004000000}"/>
            </a:ext>
          </a:extLst>
        </xdr:cNvPr>
        <xdr:cNvGrpSpPr>
          <a:grpSpLocks/>
        </xdr:cNvGrpSpPr>
      </xdr:nvGrpSpPr>
      <xdr:grpSpPr bwMode="auto">
        <a:xfrm>
          <a:off x="34899502" y="579782"/>
          <a:ext cx="5621456" cy="201705"/>
          <a:chOff x="2381" y="720"/>
          <a:chExt cx="3154" cy="65"/>
        </a:xfrm>
      </xdr:grpSpPr>
      <xdr:pic>
        <xdr:nvPicPr>
          <xdr:cNvPr id="5" name="6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18</xdr:col>
      <xdr:colOff>357249</xdr:colOff>
      <xdr:row>1</xdr:row>
      <xdr:rowOff>210581</xdr:rowOff>
    </xdr:from>
    <xdr:to>
      <xdr:col>20</xdr:col>
      <xdr:colOff>785700</xdr:colOff>
      <xdr:row>2</xdr:row>
      <xdr:rowOff>261745</xdr:rowOff>
    </xdr:to>
    <xdr:pic>
      <xdr:nvPicPr>
        <xdr:cNvPr id="7" name="Imagen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4"/>
        <a:stretch>
          <a:fillRect/>
        </a:stretch>
      </xdr:blipFill>
      <xdr:spPr>
        <a:xfrm>
          <a:off x="38602925" y="513140"/>
          <a:ext cx="2058206" cy="35372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1109382</xdr:colOff>
      <xdr:row>2</xdr:row>
      <xdr:rowOff>95250</xdr:rowOff>
    </xdr:to>
    <xdr:pic>
      <xdr:nvPicPr>
        <xdr:cNvPr id="2" name="18 Imagen" descr="Logo CSJ RGB_01">
          <a:extLst>
            <a:ext uri="{FF2B5EF4-FFF2-40B4-BE49-F238E27FC236}">
              <a16:creationId xmlns:a16="http://schemas.microsoft.com/office/drawing/2014/main" id="{841B63A0-06ED-44F0-B7EE-C85F7F1E02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119282"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0</xdr:colOff>
      <xdr:row>0</xdr:row>
      <xdr:rowOff>0</xdr:rowOff>
    </xdr:from>
    <xdr:to>
      <xdr:col>17</xdr:col>
      <xdr:colOff>0</xdr:colOff>
      <xdr:row>2</xdr:row>
      <xdr:rowOff>17317</xdr:rowOff>
    </xdr:to>
    <xdr:sp macro="" textlink="">
      <xdr:nvSpPr>
        <xdr:cNvPr id="3" name="CuadroTexto 4">
          <a:extLst>
            <a:ext uri="{FF2B5EF4-FFF2-40B4-BE49-F238E27FC236}">
              <a16:creationId xmlns:a16="http://schemas.microsoft.com/office/drawing/2014/main" id="{E7474178-BDB0-448A-AE44-B11EBF173794}"/>
            </a:ext>
          </a:extLst>
        </xdr:cNvPr>
        <xdr:cNvSpPr txBox="1"/>
      </xdr:nvSpPr>
      <xdr:spPr>
        <a:xfrm>
          <a:off x="37408037" y="0"/>
          <a:ext cx="2390775" cy="6269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12</xdr:col>
      <xdr:colOff>1606826</xdr:colOff>
      <xdr:row>1</xdr:row>
      <xdr:rowOff>277223</xdr:rowOff>
    </xdr:from>
    <xdr:to>
      <xdr:col>17</xdr:col>
      <xdr:colOff>538370</xdr:colOff>
      <xdr:row>2</xdr:row>
      <xdr:rowOff>176369</xdr:rowOff>
    </xdr:to>
    <xdr:grpSp>
      <xdr:nvGrpSpPr>
        <xdr:cNvPr id="4" name="Group 8">
          <a:extLst>
            <a:ext uri="{FF2B5EF4-FFF2-40B4-BE49-F238E27FC236}">
              <a16:creationId xmlns:a16="http://schemas.microsoft.com/office/drawing/2014/main" id="{023968D9-1D74-49F7-9491-4CA006A96038}"/>
            </a:ext>
          </a:extLst>
        </xdr:cNvPr>
        <xdr:cNvGrpSpPr>
          <a:grpSpLocks/>
        </xdr:cNvGrpSpPr>
      </xdr:nvGrpSpPr>
      <xdr:grpSpPr bwMode="auto">
        <a:xfrm>
          <a:off x="30426224" y="579235"/>
          <a:ext cx="6806628" cy="201158"/>
          <a:chOff x="2381" y="720"/>
          <a:chExt cx="3154" cy="65"/>
        </a:xfrm>
      </xdr:grpSpPr>
      <xdr:pic>
        <xdr:nvPicPr>
          <xdr:cNvPr id="5" name="6 Imagen">
            <a:extLst>
              <a:ext uri="{FF2B5EF4-FFF2-40B4-BE49-F238E27FC236}">
                <a16:creationId xmlns:a16="http://schemas.microsoft.com/office/drawing/2014/main" id="{D1A6C00D-5D49-4F1D-90FF-583CE8B932F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E2DCB3FC-628C-4C71-ADB0-385D5552868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16</xdr:col>
      <xdr:colOff>0</xdr:colOff>
      <xdr:row>1</xdr:row>
      <xdr:rowOff>210581</xdr:rowOff>
    </xdr:from>
    <xdr:to>
      <xdr:col>17</xdr:col>
      <xdr:colOff>460201</xdr:colOff>
      <xdr:row>2</xdr:row>
      <xdr:rowOff>261745</xdr:rowOff>
    </xdr:to>
    <xdr:pic>
      <xdr:nvPicPr>
        <xdr:cNvPr id="7" name="Imagen 6">
          <a:extLst>
            <a:ext uri="{FF2B5EF4-FFF2-40B4-BE49-F238E27FC236}">
              <a16:creationId xmlns:a16="http://schemas.microsoft.com/office/drawing/2014/main" id="{6BA2B69B-69E2-4164-BEAD-FCD410372842}"/>
            </a:ext>
          </a:extLst>
        </xdr:cNvPr>
        <xdr:cNvPicPr>
          <a:picLocks noChangeAspect="1"/>
        </xdr:cNvPicPr>
      </xdr:nvPicPr>
      <xdr:blipFill>
        <a:blip xmlns:r="http://schemas.openxmlformats.org/officeDocument/2006/relationships" r:embed="rId4"/>
        <a:stretch>
          <a:fillRect/>
        </a:stretch>
      </xdr:blipFill>
      <xdr:spPr>
        <a:xfrm>
          <a:off x="37552374" y="515381"/>
          <a:ext cx="2057226" cy="35596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1109382</xdr:colOff>
      <xdr:row>2</xdr:row>
      <xdr:rowOff>95250</xdr:rowOff>
    </xdr:to>
    <xdr:pic>
      <xdr:nvPicPr>
        <xdr:cNvPr id="2" name="18 Imagen" descr="Logo CSJ RGB_01">
          <a:extLst>
            <a:ext uri="{FF2B5EF4-FFF2-40B4-BE49-F238E27FC236}">
              <a16:creationId xmlns:a16="http://schemas.microsoft.com/office/drawing/2014/main" id="{2B17AAF9-A782-436D-B73D-AAAF77EED5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119282"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0</xdr:colOff>
      <xdr:row>0</xdr:row>
      <xdr:rowOff>0</xdr:rowOff>
    </xdr:from>
    <xdr:to>
      <xdr:col>17</xdr:col>
      <xdr:colOff>0</xdr:colOff>
      <xdr:row>2</xdr:row>
      <xdr:rowOff>17317</xdr:rowOff>
    </xdr:to>
    <xdr:sp macro="" textlink="">
      <xdr:nvSpPr>
        <xdr:cNvPr id="3" name="CuadroTexto 4">
          <a:extLst>
            <a:ext uri="{FF2B5EF4-FFF2-40B4-BE49-F238E27FC236}">
              <a16:creationId xmlns:a16="http://schemas.microsoft.com/office/drawing/2014/main" id="{0BE80023-D676-48DB-AD93-FF226D1156E2}"/>
            </a:ext>
          </a:extLst>
        </xdr:cNvPr>
        <xdr:cNvSpPr txBox="1"/>
      </xdr:nvSpPr>
      <xdr:spPr>
        <a:xfrm>
          <a:off x="35052000" y="0"/>
          <a:ext cx="1609725" cy="6269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12</xdr:col>
      <xdr:colOff>1606826</xdr:colOff>
      <xdr:row>1</xdr:row>
      <xdr:rowOff>277223</xdr:rowOff>
    </xdr:from>
    <xdr:to>
      <xdr:col>17</xdr:col>
      <xdr:colOff>538370</xdr:colOff>
      <xdr:row>2</xdr:row>
      <xdr:rowOff>176369</xdr:rowOff>
    </xdr:to>
    <xdr:grpSp>
      <xdr:nvGrpSpPr>
        <xdr:cNvPr id="4" name="Group 8">
          <a:extLst>
            <a:ext uri="{FF2B5EF4-FFF2-40B4-BE49-F238E27FC236}">
              <a16:creationId xmlns:a16="http://schemas.microsoft.com/office/drawing/2014/main" id="{529503B0-2CFF-4F9F-ACD4-45F9C097B59E}"/>
            </a:ext>
          </a:extLst>
        </xdr:cNvPr>
        <xdr:cNvGrpSpPr>
          <a:grpSpLocks/>
        </xdr:cNvGrpSpPr>
      </xdr:nvGrpSpPr>
      <xdr:grpSpPr bwMode="auto">
        <a:xfrm>
          <a:off x="30689826" y="578848"/>
          <a:ext cx="6503919" cy="200771"/>
          <a:chOff x="2381" y="720"/>
          <a:chExt cx="3154" cy="65"/>
        </a:xfrm>
      </xdr:grpSpPr>
      <xdr:pic>
        <xdr:nvPicPr>
          <xdr:cNvPr id="5" name="6 Imagen">
            <a:extLst>
              <a:ext uri="{FF2B5EF4-FFF2-40B4-BE49-F238E27FC236}">
                <a16:creationId xmlns:a16="http://schemas.microsoft.com/office/drawing/2014/main" id="{181CA38A-989E-4F1B-95DE-E8C8FD17098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836772AD-D4D1-47DC-B5FB-872F46790C6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16</xdr:col>
      <xdr:colOff>0</xdr:colOff>
      <xdr:row>1</xdr:row>
      <xdr:rowOff>210581</xdr:rowOff>
    </xdr:from>
    <xdr:to>
      <xdr:col>17</xdr:col>
      <xdr:colOff>460201</xdr:colOff>
      <xdr:row>2</xdr:row>
      <xdr:rowOff>261745</xdr:rowOff>
    </xdr:to>
    <xdr:pic>
      <xdr:nvPicPr>
        <xdr:cNvPr id="7" name="Imagen 6">
          <a:extLst>
            <a:ext uri="{FF2B5EF4-FFF2-40B4-BE49-F238E27FC236}">
              <a16:creationId xmlns:a16="http://schemas.microsoft.com/office/drawing/2014/main" id="{45640093-E514-43F9-B617-A0EDEA13C5B7}"/>
            </a:ext>
          </a:extLst>
        </xdr:cNvPr>
        <xdr:cNvPicPr>
          <a:picLocks noChangeAspect="1"/>
        </xdr:cNvPicPr>
      </xdr:nvPicPr>
      <xdr:blipFill>
        <a:blip xmlns:r="http://schemas.openxmlformats.org/officeDocument/2006/relationships" r:embed="rId4"/>
        <a:stretch>
          <a:fillRect/>
        </a:stretch>
      </xdr:blipFill>
      <xdr:spPr>
        <a:xfrm>
          <a:off x="35052000" y="515381"/>
          <a:ext cx="2069926" cy="3559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1109382</xdr:colOff>
      <xdr:row>2</xdr:row>
      <xdr:rowOff>95250</xdr:rowOff>
    </xdr:to>
    <xdr:pic>
      <xdr:nvPicPr>
        <xdr:cNvPr id="2" name="18 Imagen" descr="Logo CSJ RGB_01">
          <a:extLst>
            <a:ext uri="{FF2B5EF4-FFF2-40B4-BE49-F238E27FC236}">
              <a16:creationId xmlns:a16="http://schemas.microsoft.com/office/drawing/2014/main" id="{51781689-AEFB-4634-A142-03539457C6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119282"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0</xdr:colOff>
      <xdr:row>0</xdr:row>
      <xdr:rowOff>0</xdr:rowOff>
    </xdr:from>
    <xdr:to>
      <xdr:col>17</xdr:col>
      <xdr:colOff>0</xdr:colOff>
      <xdr:row>2</xdr:row>
      <xdr:rowOff>17317</xdr:rowOff>
    </xdr:to>
    <xdr:sp macro="" textlink="">
      <xdr:nvSpPr>
        <xdr:cNvPr id="3" name="CuadroTexto 4">
          <a:extLst>
            <a:ext uri="{FF2B5EF4-FFF2-40B4-BE49-F238E27FC236}">
              <a16:creationId xmlns:a16="http://schemas.microsoft.com/office/drawing/2014/main" id="{A23B9187-6F2C-4D86-A74F-815C218F3056}"/>
            </a:ext>
          </a:extLst>
        </xdr:cNvPr>
        <xdr:cNvSpPr txBox="1"/>
      </xdr:nvSpPr>
      <xdr:spPr>
        <a:xfrm>
          <a:off x="35052000" y="0"/>
          <a:ext cx="1609725" cy="6269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12</xdr:col>
      <xdr:colOff>1606826</xdr:colOff>
      <xdr:row>1</xdr:row>
      <xdr:rowOff>277223</xdr:rowOff>
    </xdr:from>
    <xdr:to>
      <xdr:col>17</xdr:col>
      <xdr:colOff>538370</xdr:colOff>
      <xdr:row>2</xdr:row>
      <xdr:rowOff>176369</xdr:rowOff>
    </xdr:to>
    <xdr:grpSp>
      <xdr:nvGrpSpPr>
        <xdr:cNvPr id="4" name="Group 8">
          <a:extLst>
            <a:ext uri="{FF2B5EF4-FFF2-40B4-BE49-F238E27FC236}">
              <a16:creationId xmlns:a16="http://schemas.microsoft.com/office/drawing/2014/main" id="{034CD2C4-416D-4993-9B8A-D46313F856F1}"/>
            </a:ext>
          </a:extLst>
        </xdr:cNvPr>
        <xdr:cNvGrpSpPr>
          <a:grpSpLocks/>
        </xdr:cNvGrpSpPr>
      </xdr:nvGrpSpPr>
      <xdr:grpSpPr bwMode="auto">
        <a:xfrm>
          <a:off x="30689826" y="578848"/>
          <a:ext cx="6503919" cy="200771"/>
          <a:chOff x="2381" y="720"/>
          <a:chExt cx="3154" cy="65"/>
        </a:xfrm>
      </xdr:grpSpPr>
      <xdr:pic>
        <xdr:nvPicPr>
          <xdr:cNvPr id="5" name="6 Imagen">
            <a:extLst>
              <a:ext uri="{FF2B5EF4-FFF2-40B4-BE49-F238E27FC236}">
                <a16:creationId xmlns:a16="http://schemas.microsoft.com/office/drawing/2014/main" id="{3B9228E2-930C-4249-BBC7-D883CAAF066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123727C7-6B93-4711-A8A7-1AD70067CD6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16</xdr:col>
      <xdr:colOff>0</xdr:colOff>
      <xdr:row>1</xdr:row>
      <xdr:rowOff>210581</xdr:rowOff>
    </xdr:from>
    <xdr:to>
      <xdr:col>17</xdr:col>
      <xdr:colOff>460201</xdr:colOff>
      <xdr:row>2</xdr:row>
      <xdr:rowOff>261745</xdr:rowOff>
    </xdr:to>
    <xdr:pic>
      <xdr:nvPicPr>
        <xdr:cNvPr id="7" name="Imagen 6">
          <a:extLst>
            <a:ext uri="{FF2B5EF4-FFF2-40B4-BE49-F238E27FC236}">
              <a16:creationId xmlns:a16="http://schemas.microsoft.com/office/drawing/2014/main" id="{C9513C1F-FD77-4526-BC97-CD59385D6980}"/>
            </a:ext>
          </a:extLst>
        </xdr:cNvPr>
        <xdr:cNvPicPr>
          <a:picLocks noChangeAspect="1"/>
        </xdr:cNvPicPr>
      </xdr:nvPicPr>
      <xdr:blipFill>
        <a:blip xmlns:r="http://schemas.openxmlformats.org/officeDocument/2006/relationships" r:embed="rId4"/>
        <a:stretch>
          <a:fillRect/>
        </a:stretch>
      </xdr:blipFill>
      <xdr:spPr>
        <a:xfrm>
          <a:off x="35052000" y="515381"/>
          <a:ext cx="2069926" cy="3559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1109382</xdr:colOff>
      <xdr:row>2</xdr:row>
      <xdr:rowOff>95250</xdr:rowOff>
    </xdr:to>
    <xdr:pic>
      <xdr:nvPicPr>
        <xdr:cNvPr id="2" name="18 Imagen" descr="Logo CSJ RGB_01">
          <a:extLst>
            <a:ext uri="{FF2B5EF4-FFF2-40B4-BE49-F238E27FC236}">
              <a16:creationId xmlns:a16="http://schemas.microsoft.com/office/drawing/2014/main" id="{9AACEF20-F941-4BBF-8BD3-AAEA7FFF5F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119282"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0</xdr:colOff>
      <xdr:row>0</xdr:row>
      <xdr:rowOff>0</xdr:rowOff>
    </xdr:from>
    <xdr:to>
      <xdr:col>17</xdr:col>
      <xdr:colOff>0</xdr:colOff>
      <xdr:row>2</xdr:row>
      <xdr:rowOff>17317</xdr:rowOff>
    </xdr:to>
    <xdr:sp macro="" textlink="">
      <xdr:nvSpPr>
        <xdr:cNvPr id="3" name="CuadroTexto 4">
          <a:extLst>
            <a:ext uri="{FF2B5EF4-FFF2-40B4-BE49-F238E27FC236}">
              <a16:creationId xmlns:a16="http://schemas.microsoft.com/office/drawing/2014/main" id="{B382658C-84D7-4749-94F1-454C8CDA2C62}"/>
            </a:ext>
          </a:extLst>
        </xdr:cNvPr>
        <xdr:cNvSpPr txBox="1"/>
      </xdr:nvSpPr>
      <xdr:spPr>
        <a:xfrm>
          <a:off x="35052000" y="0"/>
          <a:ext cx="1609725" cy="6269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12</xdr:col>
      <xdr:colOff>1606826</xdr:colOff>
      <xdr:row>1</xdr:row>
      <xdr:rowOff>277223</xdr:rowOff>
    </xdr:from>
    <xdr:to>
      <xdr:col>17</xdr:col>
      <xdr:colOff>538370</xdr:colOff>
      <xdr:row>2</xdr:row>
      <xdr:rowOff>176369</xdr:rowOff>
    </xdr:to>
    <xdr:grpSp>
      <xdr:nvGrpSpPr>
        <xdr:cNvPr id="4" name="Group 8">
          <a:extLst>
            <a:ext uri="{FF2B5EF4-FFF2-40B4-BE49-F238E27FC236}">
              <a16:creationId xmlns:a16="http://schemas.microsoft.com/office/drawing/2014/main" id="{59B7DEEF-024A-46FA-855D-452E9CE1E011}"/>
            </a:ext>
          </a:extLst>
        </xdr:cNvPr>
        <xdr:cNvGrpSpPr>
          <a:grpSpLocks/>
        </xdr:cNvGrpSpPr>
      </xdr:nvGrpSpPr>
      <xdr:grpSpPr bwMode="auto">
        <a:xfrm>
          <a:off x="30689826" y="578848"/>
          <a:ext cx="6503919" cy="200771"/>
          <a:chOff x="2381" y="720"/>
          <a:chExt cx="3154" cy="65"/>
        </a:xfrm>
      </xdr:grpSpPr>
      <xdr:pic>
        <xdr:nvPicPr>
          <xdr:cNvPr id="5" name="6 Imagen">
            <a:extLst>
              <a:ext uri="{FF2B5EF4-FFF2-40B4-BE49-F238E27FC236}">
                <a16:creationId xmlns:a16="http://schemas.microsoft.com/office/drawing/2014/main" id="{ACF7EEDD-23DE-4D9F-A192-EB01519319D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F899B257-D1BB-40E3-83CE-F66927D2459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16</xdr:col>
      <xdr:colOff>0</xdr:colOff>
      <xdr:row>1</xdr:row>
      <xdr:rowOff>210581</xdr:rowOff>
    </xdr:from>
    <xdr:to>
      <xdr:col>17</xdr:col>
      <xdr:colOff>460201</xdr:colOff>
      <xdr:row>2</xdr:row>
      <xdr:rowOff>261745</xdr:rowOff>
    </xdr:to>
    <xdr:pic>
      <xdr:nvPicPr>
        <xdr:cNvPr id="7" name="Imagen 6">
          <a:extLst>
            <a:ext uri="{FF2B5EF4-FFF2-40B4-BE49-F238E27FC236}">
              <a16:creationId xmlns:a16="http://schemas.microsoft.com/office/drawing/2014/main" id="{8C38C398-A9BF-4CA4-9467-DAE809CDBCDC}"/>
            </a:ext>
          </a:extLst>
        </xdr:cNvPr>
        <xdr:cNvPicPr>
          <a:picLocks noChangeAspect="1"/>
        </xdr:cNvPicPr>
      </xdr:nvPicPr>
      <xdr:blipFill>
        <a:blip xmlns:r="http://schemas.openxmlformats.org/officeDocument/2006/relationships" r:embed="rId4"/>
        <a:stretch>
          <a:fillRect/>
        </a:stretch>
      </xdr:blipFill>
      <xdr:spPr>
        <a:xfrm>
          <a:off x="35052000" y="515381"/>
          <a:ext cx="2069926" cy="3559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8" Type="http://schemas.openxmlformats.org/officeDocument/2006/relationships/hyperlink" Target="SST\Evidencias%20Plan%20de%20Acci&#243;n%202022\49" TargetMode="External"/><Relationship Id="rId13" Type="http://schemas.openxmlformats.org/officeDocument/2006/relationships/hyperlink" Target="MEJORAMIENTO%20INFRAESTRUCTURA\OFICIO%20INFORME%20PLANTA%20DE%20PERSONAL%20POR%20DESPACHO%20Y%20SEDES.pdf" TargetMode="External"/><Relationship Id="rId18" Type="http://schemas.openxmlformats.org/officeDocument/2006/relationships/hyperlink" Target="GESTION%20HUMANA\2022\EVIDENCIAS\HISTORIAS%20LABORALES\CERTIFICACIONES%20CUMPLIMIENTO%20REQUISITOS" TargetMode="External"/><Relationship Id="rId26" Type="http://schemas.openxmlformats.org/officeDocument/2006/relationships/vmlDrawing" Target="../drawings/vmlDrawing2.vml"/><Relationship Id="rId3" Type="http://schemas.openxmlformats.org/officeDocument/2006/relationships/hyperlink" Target="SST\Evidencias%20Plan%20de%20Acci&#243;n%202022\44" TargetMode="External"/><Relationship Id="rId21" Type="http://schemas.openxmlformats.org/officeDocument/2006/relationships/hyperlink" Target="GESTION%20HUMANA\2022\EVIDENCIAS\PQR\Informe%20PQR%20ENERO%20A%20MARZO%202022.xlsx" TargetMode="External"/><Relationship Id="rId7" Type="http://schemas.openxmlformats.org/officeDocument/2006/relationships/hyperlink" Target="SST\Evidencias%20Plan%20de%20Acci&#243;n%202022\48" TargetMode="External"/><Relationship Id="rId12" Type="http://schemas.openxmlformats.org/officeDocument/2006/relationships/hyperlink" Target="ADQUISICI&#210;N%20DE%20BYS\PLAN%20ANUAL%20DE%20ADQUISICIONES%20Y%20GESTION%20CONTRACTUAL\seguimiento%20ejecuci&#243;n%20contractual.xlsx" TargetMode="External"/><Relationship Id="rId17" Type="http://schemas.openxmlformats.org/officeDocument/2006/relationships/hyperlink" Target="GESTION%20HUMANA\2022\EVIDENCIAS\HISTORIAS%20LABORALES" TargetMode="External"/><Relationship Id="rId25" Type="http://schemas.openxmlformats.org/officeDocument/2006/relationships/drawing" Target="../drawings/drawing4.xml"/><Relationship Id="rId2" Type="http://schemas.openxmlformats.org/officeDocument/2006/relationships/hyperlink" Target="SST\Evidencias%20Plan%20de%20Acci&#243;n%202022\43" TargetMode="External"/><Relationship Id="rId16" Type="http://schemas.openxmlformats.org/officeDocument/2006/relationships/hyperlink" Target="MEJORAMIENTO%20INFRAESTRUCTURA\OFICIOS%20SOLICITUD%20DONACION%20LOTES%20%20ALCALDES.pdf" TargetMode="External"/><Relationship Id="rId20" Type="http://schemas.openxmlformats.org/officeDocument/2006/relationships/hyperlink" Target="GESTION%20HUMANA\2022\EVIDENCIAS\NOMINAS" TargetMode="External"/><Relationship Id="rId1" Type="http://schemas.openxmlformats.org/officeDocument/2006/relationships/hyperlink" Target="SST\Evidencias%20Plan%20de%20Acci&#243;n%202022\42\SEGUIMIENTO%20PSICOSOCIAL%202022.xlsx" TargetMode="External"/><Relationship Id="rId6" Type="http://schemas.openxmlformats.org/officeDocument/2006/relationships/hyperlink" Target="SST\Evidencias%20Plan%20de%20Acci&#243;n%202022\47" TargetMode="External"/><Relationship Id="rId11" Type="http://schemas.openxmlformats.org/officeDocument/2006/relationships/hyperlink" Target="SST\Evidencias%20Plan%20de%20Acci&#243;n%202022\52" TargetMode="External"/><Relationship Id="rId24" Type="http://schemas.openxmlformats.org/officeDocument/2006/relationships/printerSettings" Target="../printerSettings/printerSettings4.bin"/><Relationship Id="rId5" Type="http://schemas.openxmlformats.org/officeDocument/2006/relationships/hyperlink" Target="SST\Evidencias%20Plan%20de%20Acci&#243;n%202022\46" TargetMode="External"/><Relationship Id="rId15" Type="http://schemas.openxmlformats.org/officeDocument/2006/relationships/hyperlink" Target="MEJORAMIENTO%20INFRAESTRUCTURA\TOTAL%20SERVIDORES%20JUDICIALES%20POR%20DESPACHO%20Y%20SEDES%20CON%20CORTE%20A%20MARZO%2028%20DE%202022.xlsx" TargetMode="External"/><Relationship Id="rId23" Type="http://schemas.openxmlformats.org/officeDocument/2006/relationships/hyperlink" Target="file:///C:\Users\Juan%20Manuel%20Daza\Desktop\JMD\9)%20INFORME%20PROCESOS%20PASIVO%20CONTINGENTE\PASIVO%20CONTINGENTE%202022\PRIMER%20TRIMESTRE%202022%20-%20CUADRO%20DE%20PROCESOS%20JUDICIALES%20ACTIVOS%20RIOHACHA%20DEFINITIVO.xlsx" TargetMode="External"/><Relationship Id="rId10" Type="http://schemas.openxmlformats.org/officeDocument/2006/relationships/hyperlink" Target="SST\Evidencias%20Plan%20de%20Acci&#243;n%202022\51" TargetMode="External"/><Relationship Id="rId19" Type="http://schemas.openxmlformats.org/officeDocument/2006/relationships/hyperlink" Target="GESTION%20HUMANA\2022\EVIDENCIAS\HISTORIAS%20LABORALES\HOJAS%20DE%20VIDA%20PERSONAL%20NUEVO%20DE%20ENERO%20A%20MARZO%202022.xlsx" TargetMode="External"/><Relationship Id="rId4" Type="http://schemas.openxmlformats.org/officeDocument/2006/relationships/hyperlink" Target="SST\Evidencias%20Plan%20de%20Acci&#243;n%202022\45" TargetMode="External"/><Relationship Id="rId9" Type="http://schemas.openxmlformats.org/officeDocument/2006/relationships/hyperlink" Target="SST\Evidencias%20Plan%20de%20Acci&#243;n%202022\50" TargetMode="External"/><Relationship Id="rId14" Type="http://schemas.openxmlformats.org/officeDocument/2006/relationships/hyperlink" Target="MEJORAMIENTO%20INFRAESTRUCTURA\solicitud%20planta%20de%20personal%20por%20edificio.pdf" TargetMode="External"/><Relationship Id="rId22" Type="http://schemas.openxmlformats.org/officeDocument/2006/relationships/hyperlink" Target="COMPRAS%20PUBLICAS\INDICADORES\seguimiento%20ejecuci&#243;n%20contractual%202022.xlsx" TargetMode="External"/><Relationship Id="rId27"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ADQUISICI&#210;N%20DE%20BYS\PLAN%20ANUAL%20DE%20ADQUISICIONES%20Y%20GESTION%20CONTRACTUAL\seguimiento%20ejecuci&#243;n%20contractual.xlsx"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ADQUISICI&#210;N%20DE%20BYS\PLAN%20ANUAL%20DE%20ADQUISICIONES%20Y%20GESTION%20CONTRACTUAL\seguimiento%20ejecuci&#243;n%20contractual.xlsx"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ADQUISICI&#210;N%20DE%20BYS\PLAN%20ANUAL%20DE%20ADQUISICIONES%20Y%20GESTION%20CONTRACTUAL\seguimiento%20ejecuci&#243;n%20contractual.xlsx"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7"/>
  <sheetViews>
    <sheetView topLeftCell="A91" zoomScale="118" zoomScaleNormal="118" workbookViewId="0">
      <selection activeCell="D97" sqref="D97"/>
    </sheetView>
  </sheetViews>
  <sheetFormatPr baseColWidth="10" defaultColWidth="10.7109375" defaultRowHeight="14.25" x14ac:dyDescent="0.2"/>
  <cols>
    <col min="1" max="1" width="44.42578125" style="2" customWidth="1"/>
    <col min="2" max="2" width="15.5703125" style="3" customWidth="1"/>
    <col min="3" max="3" width="39.42578125" style="1" customWidth="1"/>
    <col min="4" max="4" width="24.140625" style="3" customWidth="1"/>
    <col min="5" max="5" width="46.5703125" style="1" customWidth="1"/>
    <col min="6" max="16384" width="10.7109375" style="1"/>
  </cols>
  <sheetData>
    <row r="1" spans="1:8" ht="12.75" customHeight="1" x14ac:dyDescent="0.2">
      <c r="A1" s="4"/>
      <c r="B1" s="362" t="s">
        <v>0</v>
      </c>
      <c r="C1" s="362"/>
      <c r="D1" s="362"/>
      <c r="E1" s="103"/>
      <c r="F1" s="4"/>
      <c r="G1" s="4"/>
      <c r="H1" s="4"/>
    </row>
    <row r="2" spans="1:8" ht="12.75" customHeight="1" x14ac:dyDescent="0.2">
      <c r="A2" s="4"/>
      <c r="B2" s="362" t="s">
        <v>1</v>
      </c>
      <c r="C2" s="362"/>
      <c r="D2" s="362"/>
      <c r="E2" s="103"/>
      <c r="F2" s="4"/>
      <c r="G2" s="4"/>
      <c r="H2" s="4"/>
    </row>
    <row r="3" spans="1:8" ht="12.75" customHeight="1" x14ac:dyDescent="0.2">
      <c r="A3" s="4"/>
      <c r="B3" s="196"/>
      <c r="C3" s="196"/>
      <c r="D3" s="196"/>
      <c r="E3" s="103"/>
      <c r="F3" s="4"/>
      <c r="G3" s="4"/>
      <c r="H3" s="4"/>
    </row>
    <row r="4" spans="1:8" ht="54.75" customHeight="1" x14ac:dyDescent="0.2">
      <c r="A4" s="104" t="s">
        <v>2</v>
      </c>
      <c r="B4" s="105"/>
      <c r="C4" s="364" t="s">
        <v>542</v>
      </c>
      <c r="D4" s="364"/>
      <c r="E4" s="106" t="s">
        <v>3</v>
      </c>
      <c r="F4" s="107"/>
    </row>
    <row r="5" spans="1:8" ht="71.25" customHeight="1" x14ac:dyDescent="0.2">
      <c r="A5" s="108" t="s">
        <v>4</v>
      </c>
      <c r="B5" s="105"/>
      <c r="C5" s="365" t="s">
        <v>543</v>
      </c>
      <c r="D5" s="365"/>
      <c r="E5" s="363" t="s">
        <v>544</v>
      </c>
      <c r="F5" s="363"/>
    </row>
    <row r="6" spans="1:8" ht="126.75" customHeight="1" x14ac:dyDescent="0.2">
      <c r="A6" s="109" t="s">
        <v>5</v>
      </c>
      <c r="B6" s="110"/>
      <c r="C6" s="364" t="s">
        <v>545</v>
      </c>
      <c r="D6" s="364"/>
      <c r="E6" s="364"/>
      <c r="F6" s="364"/>
    </row>
    <row r="7" spans="1:8" ht="15" x14ac:dyDescent="0.2">
      <c r="A7" s="356" t="s">
        <v>6</v>
      </c>
      <c r="B7" s="357"/>
      <c r="C7" s="357"/>
      <c r="D7" s="357"/>
      <c r="E7" s="358"/>
    </row>
    <row r="8" spans="1:8" ht="15.75" thickBot="1" x14ac:dyDescent="0.25">
      <c r="A8" s="57" t="s">
        <v>7</v>
      </c>
      <c r="B8" s="58" t="s">
        <v>8</v>
      </c>
      <c r="C8" s="58" t="s">
        <v>9</v>
      </c>
      <c r="D8" s="58" t="s">
        <v>10</v>
      </c>
      <c r="E8" s="58" t="s">
        <v>11</v>
      </c>
    </row>
    <row r="9" spans="1:8" ht="57" x14ac:dyDescent="0.2">
      <c r="A9" s="360" t="s">
        <v>12</v>
      </c>
      <c r="B9" s="59">
        <v>1</v>
      </c>
      <c r="C9" s="60" t="s">
        <v>13</v>
      </c>
      <c r="D9" s="59">
        <v>1</v>
      </c>
      <c r="E9" s="61" t="s">
        <v>14</v>
      </c>
    </row>
    <row r="10" spans="1:8" ht="57" x14ac:dyDescent="0.2">
      <c r="A10" s="349"/>
      <c r="B10" s="62">
        <v>2</v>
      </c>
      <c r="C10" s="62" t="s">
        <v>546</v>
      </c>
      <c r="D10" s="62">
        <v>2</v>
      </c>
      <c r="E10" s="63" t="s">
        <v>15</v>
      </c>
    </row>
    <row r="11" spans="1:8" ht="28.5" x14ac:dyDescent="0.2">
      <c r="A11" s="349"/>
      <c r="B11" s="62">
        <v>3</v>
      </c>
      <c r="C11" s="14" t="s">
        <v>16</v>
      </c>
      <c r="D11" s="62">
        <v>3</v>
      </c>
      <c r="E11" s="63" t="s">
        <v>17</v>
      </c>
    </row>
    <row r="12" spans="1:8" ht="42.75" x14ac:dyDescent="0.2">
      <c r="A12" s="349"/>
      <c r="B12" s="62">
        <v>4</v>
      </c>
      <c r="C12" s="62" t="s">
        <v>18</v>
      </c>
      <c r="D12" s="62">
        <v>4</v>
      </c>
      <c r="E12" s="63" t="s">
        <v>19</v>
      </c>
    </row>
    <row r="13" spans="1:8" ht="57" x14ac:dyDescent="0.2">
      <c r="A13" s="350"/>
      <c r="B13" s="64">
        <v>5</v>
      </c>
      <c r="C13" s="64" t="s">
        <v>20</v>
      </c>
      <c r="D13" s="64" t="s">
        <v>21</v>
      </c>
      <c r="E13" s="65" t="s">
        <v>21</v>
      </c>
    </row>
    <row r="14" spans="1:8" ht="57" x14ac:dyDescent="0.2">
      <c r="A14" s="349" t="s">
        <v>22</v>
      </c>
      <c r="B14" s="62">
        <v>6</v>
      </c>
      <c r="C14" s="62" t="s">
        <v>23</v>
      </c>
      <c r="D14" s="62">
        <v>5</v>
      </c>
      <c r="E14" s="63" t="s">
        <v>24</v>
      </c>
    </row>
    <row r="15" spans="1:8" ht="57" x14ac:dyDescent="0.2">
      <c r="A15" s="349"/>
      <c r="B15" s="62">
        <v>7</v>
      </c>
      <c r="C15" s="62" t="s">
        <v>547</v>
      </c>
      <c r="D15" s="62">
        <v>6</v>
      </c>
      <c r="E15" s="63" t="s">
        <v>25</v>
      </c>
    </row>
    <row r="16" spans="1:8" ht="28.5" x14ac:dyDescent="0.2">
      <c r="A16" s="355"/>
      <c r="B16" s="269"/>
      <c r="C16" s="269" t="s">
        <v>561</v>
      </c>
      <c r="D16" s="269"/>
      <c r="E16" s="269"/>
    </row>
    <row r="17" spans="1:5" ht="43.5" thickBot="1" x14ac:dyDescent="0.25">
      <c r="A17" s="355"/>
      <c r="B17" s="97">
        <v>8</v>
      </c>
      <c r="C17" s="64" t="s">
        <v>26</v>
      </c>
      <c r="D17" s="274"/>
      <c r="E17" s="275"/>
    </row>
    <row r="18" spans="1:5" ht="42.75" x14ac:dyDescent="0.2">
      <c r="A18" s="361" t="s">
        <v>27</v>
      </c>
      <c r="B18" s="66">
        <v>9</v>
      </c>
      <c r="C18" s="67" t="s">
        <v>28</v>
      </c>
      <c r="D18" s="68"/>
      <c r="E18" s="69"/>
    </row>
    <row r="19" spans="1:5" ht="71.25" x14ac:dyDescent="0.2">
      <c r="A19" s="361"/>
      <c r="B19" s="198">
        <v>10</v>
      </c>
      <c r="C19" s="70" t="s">
        <v>548</v>
      </c>
      <c r="D19" s="198"/>
      <c r="E19" s="71"/>
    </row>
    <row r="20" spans="1:5" ht="71.25" x14ac:dyDescent="0.2">
      <c r="A20" s="361"/>
      <c r="B20" s="198">
        <v>11</v>
      </c>
      <c r="C20" s="70" t="s">
        <v>549</v>
      </c>
      <c r="D20" s="270">
        <v>7</v>
      </c>
      <c r="E20" s="72" t="s">
        <v>29</v>
      </c>
    </row>
    <row r="21" spans="1:5" ht="42.75" x14ac:dyDescent="0.2">
      <c r="A21" s="349" t="s">
        <v>30</v>
      </c>
      <c r="B21" s="77">
        <v>12</v>
      </c>
      <c r="C21" s="271"/>
      <c r="D21" s="271">
        <v>8</v>
      </c>
      <c r="E21" s="73" t="s">
        <v>551</v>
      </c>
    </row>
    <row r="22" spans="1:5" ht="28.5" x14ac:dyDescent="0.2">
      <c r="A22" s="349"/>
      <c r="B22" s="62">
        <v>13</v>
      </c>
      <c r="C22" s="62" t="s">
        <v>31</v>
      </c>
      <c r="D22" s="271">
        <v>9</v>
      </c>
      <c r="E22" s="73" t="s">
        <v>32</v>
      </c>
    </row>
    <row r="23" spans="1:5" ht="57" x14ac:dyDescent="0.2">
      <c r="A23" s="349"/>
      <c r="B23" s="62">
        <v>14</v>
      </c>
      <c r="C23" s="62" t="s">
        <v>33</v>
      </c>
      <c r="D23" s="271">
        <v>10</v>
      </c>
      <c r="E23" s="73" t="s">
        <v>34</v>
      </c>
    </row>
    <row r="24" spans="1:5" ht="28.5" x14ac:dyDescent="0.2">
      <c r="A24" s="349"/>
      <c r="B24" s="62">
        <v>15</v>
      </c>
      <c r="C24" s="62" t="s">
        <v>35</v>
      </c>
      <c r="D24" s="271">
        <v>11</v>
      </c>
      <c r="E24" s="74" t="s">
        <v>36</v>
      </c>
    </row>
    <row r="25" spans="1:5" ht="57" x14ac:dyDescent="0.2">
      <c r="A25" s="349"/>
      <c r="B25" s="62">
        <v>16</v>
      </c>
      <c r="C25" s="62" t="s">
        <v>550</v>
      </c>
      <c r="D25" s="62" t="s">
        <v>21</v>
      </c>
      <c r="E25" s="63" t="s">
        <v>21</v>
      </c>
    </row>
    <row r="26" spans="1:5" x14ac:dyDescent="0.2">
      <c r="A26" s="355"/>
      <c r="B26" s="198">
        <v>17</v>
      </c>
      <c r="C26" s="198" t="s">
        <v>37</v>
      </c>
      <c r="D26" s="198"/>
      <c r="E26" s="198"/>
    </row>
    <row r="27" spans="1:5" ht="63.75" customHeight="1" x14ac:dyDescent="0.2">
      <c r="A27" s="355"/>
      <c r="B27" s="198">
        <v>18</v>
      </c>
      <c r="C27" s="198" t="s">
        <v>38</v>
      </c>
      <c r="D27" s="198"/>
      <c r="E27" s="198"/>
    </row>
    <row r="28" spans="1:5" ht="68.25" customHeight="1" thickBot="1" x14ac:dyDescent="0.25">
      <c r="A28" s="350"/>
      <c r="B28" s="64">
        <v>19</v>
      </c>
      <c r="C28" s="64" t="s">
        <v>39</v>
      </c>
      <c r="D28" s="64" t="s">
        <v>21</v>
      </c>
      <c r="E28" s="65" t="s">
        <v>21</v>
      </c>
    </row>
    <row r="29" spans="1:5" ht="68.25" customHeight="1" x14ac:dyDescent="0.2">
      <c r="A29" s="349" t="s">
        <v>40</v>
      </c>
      <c r="B29" s="62">
        <v>20</v>
      </c>
      <c r="C29" s="62" t="s">
        <v>41</v>
      </c>
      <c r="D29" s="62" t="s">
        <v>21</v>
      </c>
      <c r="E29" s="63" t="s">
        <v>21</v>
      </c>
    </row>
    <row r="30" spans="1:5" ht="66" customHeight="1" thickBot="1" x14ac:dyDescent="0.25">
      <c r="A30" s="350"/>
      <c r="B30" s="64">
        <v>21</v>
      </c>
      <c r="C30" s="64" t="s">
        <v>42</v>
      </c>
      <c r="D30" s="273">
        <v>12</v>
      </c>
      <c r="E30" s="75" t="s">
        <v>552</v>
      </c>
    </row>
    <row r="31" spans="1:5" ht="75.75" customHeight="1" x14ac:dyDescent="0.2">
      <c r="A31" s="349" t="s">
        <v>43</v>
      </c>
      <c r="B31" s="62">
        <v>22</v>
      </c>
      <c r="C31" s="62" t="s">
        <v>44</v>
      </c>
      <c r="D31" s="271">
        <v>13</v>
      </c>
      <c r="E31" s="76" t="s">
        <v>554</v>
      </c>
    </row>
    <row r="32" spans="1:5" ht="85.5" x14ac:dyDescent="0.2">
      <c r="A32" s="349"/>
      <c r="B32" s="62">
        <v>23</v>
      </c>
      <c r="C32" s="77" t="s">
        <v>553</v>
      </c>
      <c r="D32" s="271">
        <v>14</v>
      </c>
      <c r="E32" s="76" t="s">
        <v>45</v>
      </c>
    </row>
    <row r="33" spans="1:5" ht="86.25" thickBot="1" x14ac:dyDescent="0.25">
      <c r="A33" s="350"/>
      <c r="B33" s="64">
        <v>24</v>
      </c>
      <c r="C33" s="64" t="s">
        <v>46</v>
      </c>
      <c r="D33" s="273">
        <v>15</v>
      </c>
      <c r="E33" s="78" t="s">
        <v>555</v>
      </c>
    </row>
    <row r="34" spans="1:5" ht="57" x14ac:dyDescent="0.2">
      <c r="A34" s="349" t="s">
        <v>47</v>
      </c>
      <c r="B34" s="62">
        <v>25</v>
      </c>
      <c r="C34" s="79" t="s">
        <v>48</v>
      </c>
      <c r="D34" s="62">
        <v>16</v>
      </c>
      <c r="E34" s="73" t="s">
        <v>49</v>
      </c>
    </row>
    <row r="35" spans="1:5" ht="54" customHeight="1" x14ac:dyDescent="0.2">
      <c r="A35" s="349"/>
      <c r="B35" s="62">
        <v>26</v>
      </c>
      <c r="C35" s="79" t="s">
        <v>50</v>
      </c>
      <c r="D35" s="62" t="s">
        <v>21</v>
      </c>
      <c r="E35" s="63" t="s">
        <v>21</v>
      </c>
    </row>
    <row r="36" spans="1:5" ht="63" customHeight="1" x14ac:dyDescent="0.2">
      <c r="A36" s="349"/>
      <c r="B36" s="62">
        <v>27</v>
      </c>
      <c r="C36" s="79" t="s">
        <v>51</v>
      </c>
      <c r="D36" s="62" t="s">
        <v>21</v>
      </c>
      <c r="E36" s="63" t="s">
        <v>21</v>
      </c>
    </row>
    <row r="37" spans="1:5" ht="65.25" customHeight="1" x14ac:dyDescent="0.2">
      <c r="A37" s="355"/>
      <c r="B37" s="198">
        <v>28</v>
      </c>
      <c r="C37" s="70" t="s">
        <v>52</v>
      </c>
      <c r="D37" s="198"/>
      <c r="E37" s="198"/>
    </row>
    <row r="38" spans="1:5" ht="57.75" thickBot="1" x14ac:dyDescent="0.25">
      <c r="A38" s="350"/>
      <c r="B38" s="64">
        <v>29</v>
      </c>
      <c r="C38" s="64" t="s">
        <v>556</v>
      </c>
      <c r="D38" s="64" t="s">
        <v>21</v>
      </c>
      <c r="E38" s="65" t="s">
        <v>21</v>
      </c>
    </row>
    <row r="39" spans="1:5" ht="15" x14ac:dyDescent="0.2">
      <c r="A39" s="356" t="s">
        <v>53</v>
      </c>
      <c r="B39" s="357"/>
      <c r="C39" s="357"/>
      <c r="D39" s="357"/>
      <c r="E39" s="358"/>
    </row>
    <row r="40" spans="1:5" ht="15.75" thickBot="1" x14ac:dyDescent="0.25">
      <c r="A40" s="80" t="s">
        <v>7</v>
      </c>
      <c r="B40" s="81" t="s">
        <v>8</v>
      </c>
      <c r="C40" s="82" t="s">
        <v>54</v>
      </c>
      <c r="D40" s="82" t="s">
        <v>10</v>
      </c>
      <c r="E40" s="82" t="s">
        <v>55</v>
      </c>
    </row>
    <row r="41" spans="1:5" ht="41.25" customHeight="1" x14ac:dyDescent="0.2">
      <c r="A41" s="359" t="s">
        <v>56</v>
      </c>
      <c r="B41" s="59">
        <v>1</v>
      </c>
      <c r="C41" s="60" t="s">
        <v>57</v>
      </c>
      <c r="D41" s="83">
        <v>1</v>
      </c>
      <c r="E41" s="84" t="s">
        <v>58</v>
      </c>
    </row>
    <row r="42" spans="1:5" ht="52.5" customHeight="1" x14ac:dyDescent="0.2">
      <c r="A42" s="352"/>
      <c r="B42" s="62">
        <v>2</v>
      </c>
      <c r="C42" s="79" t="s">
        <v>59</v>
      </c>
      <c r="D42" s="85">
        <v>2</v>
      </c>
      <c r="E42" s="86" t="s">
        <v>60</v>
      </c>
    </row>
    <row r="43" spans="1:5" ht="57" x14ac:dyDescent="0.2">
      <c r="A43" s="352"/>
      <c r="B43" s="62">
        <v>3</v>
      </c>
      <c r="C43" s="77" t="s">
        <v>61</v>
      </c>
      <c r="D43" s="85">
        <v>3</v>
      </c>
      <c r="E43" s="86" t="s">
        <v>62</v>
      </c>
    </row>
    <row r="44" spans="1:5" ht="71.25" x14ac:dyDescent="0.2">
      <c r="A44" s="352"/>
      <c r="B44" s="62">
        <v>4</v>
      </c>
      <c r="C44" s="79" t="s">
        <v>63</v>
      </c>
      <c r="D44" s="85">
        <v>4</v>
      </c>
      <c r="E44" s="87" t="s">
        <v>64</v>
      </c>
    </row>
    <row r="45" spans="1:5" x14ac:dyDescent="0.2">
      <c r="A45" s="352"/>
      <c r="B45" s="62" t="s">
        <v>21</v>
      </c>
      <c r="C45" s="62" t="s">
        <v>21</v>
      </c>
      <c r="D45" s="85">
        <v>5</v>
      </c>
      <c r="E45" s="88" t="s">
        <v>65</v>
      </c>
    </row>
    <row r="46" spans="1:5" ht="28.5" x14ac:dyDescent="0.2">
      <c r="A46" s="352"/>
      <c r="B46" s="62" t="s">
        <v>21</v>
      </c>
      <c r="C46" s="62" t="s">
        <v>21</v>
      </c>
      <c r="D46" s="85">
        <v>6</v>
      </c>
      <c r="E46" s="89" t="s">
        <v>558</v>
      </c>
    </row>
    <row r="47" spans="1:5" ht="28.5" x14ac:dyDescent="0.2">
      <c r="A47" s="352"/>
      <c r="B47" s="62" t="s">
        <v>21</v>
      </c>
      <c r="C47" s="62" t="s">
        <v>21</v>
      </c>
      <c r="D47" s="85">
        <v>7</v>
      </c>
      <c r="E47" s="89" t="s">
        <v>557</v>
      </c>
    </row>
    <row r="48" spans="1:5" ht="85.5" x14ac:dyDescent="0.2">
      <c r="A48" s="352"/>
      <c r="B48" s="62" t="s">
        <v>21</v>
      </c>
      <c r="C48" s="62" t="s">
        <v>21</v>
      </c>
      <c r="D48" s="85">
        <v>8</v>
      </c>
      <c r="E48" s="89" t="s">
        <v>66</v>
      </c>
    </row>
    <row r="49" spans="1:5" ht="57" x14ac:dyDescent="0.2">
      <c r="A49" s="353"/>
      <c r="B49" s="269"/>
      <c r="C49" s="269"/>
      <c r="D49" s="269"/>
      <c r="E49" s="269" t="s">
        <v>578</v>
      </c>
    </row>
    <row r="50" spans="1:5" ht="57.75" thickBot="1" x14ac:dyDescent="0.25">
      <c r="A50" s="354"/>
      <c r="B50" s="64" t="s">
        <v>21</v>
      </c>
      <c r="C50" s="64" t="s">
        <v>21</v>
      </c>
      <c r="D50" s="90">
        <v>9</v>
      </c>
      <c r="E50" s="91" t="s">
        <v>67</v>
      </c>
    </row>
    <row r="51" spans="1:5" ht="57" x14ac:dyDescent="0.2">
      <c r="A51" s="352" t="s">
        <v>68</v>
      </c>
      <c r="B51" s="62">
        <v>5</v>
      </c>
      <c r="C51" s="79" t="s">
        <v>69</v>
      </c>
      <c r="D51" s="85">
        <v>10</v>
      </c>
      <c r="E51" s="89" t="s">
        <v>70</v>
      </c>
    </row>
    <row r="52" spans="1:5" ht="42.75" x14ac:dyDescent="0.2">
      <c r="A52" s="353"/>
      <c r="B52" s="198">
        <v>6</v>
      </c>
      <c r="C52" s="70" t="s">
        <v>559</v>
      </c>
      <c r="D52" s="198"/>
      <c r="E52" s="198"/>
    </row>
    <row r="53" spans="1:5" ht="57" x14ac:dyDescent="0.2">
      <c r="A53" s="353"/>
      <c r="B53" s="198">
        <v>7</v>
      </c>
      <c r="C53" s="70" t="s">
        <v>71</v>
      </c>
      <c r="D53" s="198"/>
      <c r="E53" s="198"/>
    </row>
    <row r="54" spans="1:5" ht="99.75" x14ac:dyDescent="0.2">
      <c r="A54" s="353"/>
      <c r="B54" s="198">
        <v>8</v>
      </c>
      <c r="C54" s="70" t="s">
        <v>560</v>
      </c>
      <c r="D54" s="198"/>
      <c r="E54" s="198"/>
    </row>
    <row r="55" spans="1:5" ht="15" thickBot="1" x14ac:dyDescent="0.25">
      <c r="A55" s="354"/>
      <c r="B55" s="64"/>
      <c r="C55" s="64"/>
      <c r="D55" s="64" t="s">
        <v>21</v>
      </c>
      <c r="E55" s="65" t="s">
        <v>21</v>
      </c>
    </row>
    <row r="56" spans="1:5" ht="42.75" x14ac:dyDescent="0.2">
      <c r="A56" s="349" t="s">
        <v>72</v>
      </c>
      <c r="B56" s="62"/>
      <c r="C56" s="271"/>
      <c r="D56" s="62">
        <v>11</v>
      </c>
      <c r="E56" s="63" t="s">
        <v>73</v>
      </c>
    </row>
    <row r="57" spans="1:5" ht="71.25" x14ac:dyDescent="0.2">
      <c r="A57" s="349"/>
      <c r="B57" s="77">
        <v>9</v>
      </c>
      <c r="C57" s="62" t="s">
        <v>74</v>
      </c>
      <c r="D57" s="62">
        <v>12</v>
      </c>
      <c r="E57" s="92" t="s">
        <v>75</v>
      </c>
    </row>
    <row r="58" spans="1:5" ht="99.75" x14ac:dyDescent="0.2">
      <c r="A58" s="349"/>
      <c r="B58" s="77">
        <v>10</v>
      </c>
      <c r="C58" s="62" t="s">
        <v>563</v>
      </c>
      <c r="D58" s="62">
        <v>13</v>
      </c>
      <c r="E58" s="93" t="s">
        <v>76</v>
      </c>
    </row>
    <row r="59" spans="1:5" ht="57" x14ac:dyDescent="0.2">
      <c r="A59" s="349"/>
      <c r="B59" s="77">
        <v>11</v>
      </c>
      <c r="C59" s="62" t="s">
        <v>77</v>
      </c>
      <c r="D59" s="62">
        <v>14</v>
      </c>
      <c r="E59" s="92" t="s">
        <v>78</v>
      </c>
    </row>
    <row r="60" spans="1:5" ht="128.25" x14ac:dyDescent="0.2">
      <c r="A60" s="349"/>
      <c r="B60" s="62">
        <v>12</v>
      </c>
      <c r="C60" s="77" t="s">
        <v>562</v>
      </c>
      <c r="D60" s="85">
        <v>15</v>
      </c>
      <c r="E60" s="94" t="s">
        <v>79</v>
      </c>
    </row>
    <row r="61" spans="1:5" ht="28.5" x14ac:dyDescent="0.2">
      <c r="A61" s="349"/>
      <c r="B61" s="62" t="s">
        <v>21</v>
      </c>
      <c r="C61" s="62" t="s">
        <v>21</v>
      </c>
      <c r="D61" s="62">
        <v>16</v>
      </c>
      <c r="E61" s="63" t="s">
        <v>80</v>
      </c>
    </row>
    <row r="62" spans="1:5" ht="28.5" x14ac:dyDescent="0.2">
      <c r="A62" s="349"/>
      <c r="B62" s="62" t="s">
        <v>21</v>
      </c>
      <c r="C62" s="62" t="s">
        <v>21</v>
      </c>
      <c r="D62" s="62">
        <v>17</v>
      </c>
      <c r="E62" s="63" t="s">
        <v>81</v>
      </c>
    </row>
    <row r="63" spans="1:5" ht="15" thickBot="1" x14ac:dyDescent="0.25">
      <c r="A63" s="350"/>
      <c r="B63" s="64" t="s">
        <v>21</v>
      </c>
      <c r="C63" s="64" t="s">
        <v>21</v>
      </c>
      <c r="D63" s="64" t="s">
        <v>21</v>
      </c>
      <c r="E63" s="65" t="s">
        <v>21</v>
      </c>
    </row>
    <row r="64" spans="1:5" ht="57" x14ac:dyDescent="0.2">
      <c r="A64" s="349" t="s">
        <v>82</v>
      </c>
      <c r="B64" s="62">
        <v>13</v>
      </c>
      <c r="C64" s="62" t="s">
        <v>564</v>
      </c>
      <c r="D64" s="62">
        <v>18</v>
      </c>
      <c r="E64" s="63" t="s">
        <v>83</v>
      </c>
    </row>
    <row r="65" spans="1:5" ht="71.25" x14ac:dyDescent="0.2">
      <c r="A65" s="349"/>
      <c r="B65" s="66">
        <v>14</v>
      </c>
      <c r="C65" s="66" t="s">
        <v>84</v>
      </c>
      <c r="D65" s="66">
        <v>19</v>
      </c>
      <c r="E65" s="92" t="s">
        <v>85</v>
      </c>
    </row>
    <row r="66" spans="1:5" ht="43.5" thickBot="1" x14ac:dyDescent="0.25">
      <c r="A66" s="355"/>
      <c r="B66" s="198">
        <v>15</v>
      </c>
      <c r="C66" s="198" t="s">
        <v>86</v>
      </c>
      <c r="D66" s="90">
        <v>20</v>
      </c>
      <c r="E66" s="95" t="s">
        <v>88</v>
      </c>
    </row>
    <row r="67" spans="1:5" ht="29.25" thickBot="1" x14ac:dyDescent="0.25">
      <c r="A67" s="350"/>
      <c r="B67" s="64">
        <v>16</v>
      </c>
      <c r="C67" s="64" t="s">
        <v>87</v>
      </c>
      <c r="D67" s="90"/>
      <c r="E67" s="95"/>
    </row>
    <row r="68" spans="1:5" ht="42.75" x14ac:dyDescent="0.2">
      <c r="A68" s="349" t="s">
        <v>30</v>
      </c>
      <c r="B68" s="96">
        <v>17</v>
      </c>
      <c r="C68" s="62" t="s">
        <v>89</v>
      </c>
      <c r="D68" s="62">
        <v>21</v>
      </c>
      <c r="E68" s="63" t="s">
        <v>90</v>
      </c>
    </row>
    <row r="69" spans="1:5" ht="57" x14ac:dyDescent="0.2">
      <c r="A69" s="349"/>
      <c r="B69" s="62">
        <v>18</v>
      </c>
      <c r="C69" s="62" t="s">
        <v>565</v>
      </c>
      <c r="D69" s="62"/>
      <c r="E69" s="63"/>
    </row>
    <row r="70" spans="1:5" ht="57" x14ac:dyDescent="0.2">
      <c r="A70" s="349"/>
      <c r="B70" s="62">
        <v>19</v>
      </c>
      <c r="C70" s="79" t="s">
        <v>566</v>
      </c>
      <c r="D70" s="62">
        <v>22</v>
      </c>
      <c r="E70" s="63" t="s">
        <v>570</v>
      </c>
    </row>
    <row r="71" spans="1:5" ht="42.75" x14ac:dyDescent="0.2">
      <c r="A71" s="349"/>
      <c r="B71" s="77">
        <v>20</v>
      </c>
      <c r="C71" s="272" t="s">
        <v>91</v>
      </c>
      <c r="D71" s="62">
        <v>23</v>
      </c>
      <c r="E71" s="63" t="s">
        <v>92</v>
      </c>
    </row>
    <row r="72" spans="1:5" ht="57" x14ac:dyDescent="0.2">
      <c r="A72" s="349"/>
      <c r="B72" s="77">
        <v>21</v>
      </c>
      <c r="C72" s="198" t="s">
        <v>567</v>
      </c>
      <c r="D72" s="62">
        <v>24</v>
      </c>
      <c r="E72" s="63" t="s">
        <v>572</v>
      </c>
    </row>
    <row r="73" spans="1:5" ht="57" x14ac:dyDescent="0.2">
      <c r="A73" s="349"/>
      <c r="B73" s="77">
        <v>22</v>
      </c>
      <c r="C73" s="269" t="s">
        <v>93</v>
      </c>
      <c r="D73" s="62">
        <v>25</v>
      </c>
      <c r="E73" s="76" t="s">
        <v>571</v>
      </c>
    </row>
    <row r="74" spans="1:5" ht="57" x14ac:dyDescent="0.2">
      <c r="A74" s="349"/>
      <c r="B74" s="300">
        <v>23</v>
      </c>
      <c r="C74" s="276" t="s">
        <v>573</v>
      </c>
      <c r="D74" s="274"/>
      <c r="E74" s="92"/>
    </row>
    <row r="75" spans="1:5" ht="28.5" x14ac:dyDescent="0.2">
      <c r="A75" s="355"/>
      <c r="B75" s="72"/>
      <c r="C75" s="269" t="s">
        <v>569</v>
      </c>
      <c r="D75" s="269"/>
      <c r="E75" s="269"/>
    </row>
    <row r="76" spans="1:5" ht="57.75" thickBot="1" x14ac:dyDescent="0.25">
      <c r="A76" s="350"/>
      <c r="B76" s="301">
        <v>24</v>
      </c>
      <c r="C76" s="276" t="s">
        <v>568</v>
      </c>
      <c r="D76" s="66" t="s">
        <v>21</v>
      </c>
      <c r="E76" s="65" t="s">
        <v>21</v>
      </c>
    </row>
    <row r="77" spans="1:5" ht="57" x14ac:dyDescent="0.2">
      <c r="A77" s="197"/>
      <c r="B77" s="277">
        <v>25</v>
      </c>
      <c r="C77" s="68" t="s">
        <v>574</v>
      </c>
      <c r="D77" s="68">
        <v>26</v>
      </c>
      <c r="E77" s="92" t="s">
        <v>94</v>
      </c>
    </row>
    <row r="78" spans="1:5" ht="42.75" x14ac:dyDescent="0.2">
      <c r="A78" s="268"/>
      <c r="B78" s="270">
        <v>26</v>
      </c>
      <c r="C78" s="269" t="s">
        <v>576</v>
      </c>
      <c r="D78" s="269">
        <v>27</v>
      </c>
      <c r="E78" s="269" t="s">
        <v>575</v>
      </c>
    </row>
    <row r="79" spans="1:5" ht="29.25" thickBot="1" x14ac:dyDescent="0.25">
      <c r="A79" s="98" t="s">
        <v>95</v>
      </c>
      <c r="B79" s="273">
        <v>27</v>
      </c>
      <c r="C79" s="64" t="s">
        <v>96</v>
      </c>
      <c r="D79" s="64">
        <v>28</v>
      </c>
      <c r="E79" s="65" t="s">
        <v>97</v>
      </c>
    </row>
    <row r="80" spans="1:5" ht="57" x14ac:dyDescent="0.2">
      <c r="A80" s="349" t="s">
        <v>98</v>
      </c>
      <c r="B80" s="62">
        <v>28</v>
      </c>
      <c r="C80" s="66" t="s">
        <v>99</v>
      </c>
      <c r="D80" s="62">
        <v>29</v>
      </c>
      <c r="E80" s="63" t="s">
        <v>100</v>
      </c>
    </row>
    <row r="81" spans="1:5" ht="71.25" x14ac:dyDescent="0.2">
      <c r="A81" s="349"/>
      <c r="B81" s="85">
        <v>29</v>
      </c>
      <c r="C81" s="99" t="s">
        <v>101</v>
      </c>
      <c r="D81" s="62">
        <v>30</v>
      </c>
      <c r="E81" s="92" t="s">
        <v>577</v>
      </c>
    </row>
    <row r="82" spans="1:5" ht="57.75" thickBot="1" x14ac:dyDescent="0.25">
      <c r="A82" s="350"/>
      <c r="B82" s="64">
        <v>30</v>
      </c>
      <c r="C82" s="100" t="s">
        <v>102</v>
      </c>
      <c r="D82" s="90">
        <v>31</v>
      </c>
      <c r="E82" s="101" t="s">
        <v>103</v>
      </c>
    </row>
    <row r="83" spans="1:5" ht="57" x14ac:dyDescent="0.2">
      <c r="A83" s="349" t="s">
        <v>104</v>
      </c>
      <c r="B83" s="62">
        <v>31</v>
      </c>
      <c r="C83" s="79" t="s">
        <v>105</v>
      </c>
      <c r="D83" s="85">
        <v>32</v>
      </c>
      <c r="E83" s="89" t="s">
        <v>580</v>
      </c>
    </row>
    <row r="84" spans="1:5" ht="42.75" x14ac:dyDescent="0.2">
      <c r="A84" s="349"/>
      <c r="B84" s="62">
        <v>32</v>
      </c>
      <c r="C84" s="62" t="s">
        <v>579</v>
      </c>
      <c r="D84" s="62">
        <v>33</v>
      </c>
      <c r="E84" s="63" t="s">
        <v>106</v>
      </c>
    </row>
    <row r="85" spans="1:5" ht="29.25" thickBot="1" x14ac:dyDescent="0.25">
      <c r="A85" s="350"/>
      <c r="B85" s="64" t="s">
        <v>21</v>
      </c>
      <c r="C85" s="64" t="s">
        <v>21</v>
      </c>
      <c r="D85" s="90">
        <v>34</v>
      </c>
      <c r="E85" s="91" t="s">
        <v>107</v>
      </c>
    </row>
    <row r="86" spans="1:5" ht="42.75" x14ac:dyDescent="0.2">
      <c r="A86" s="349" t="s">
        <v>108</v>
      </c>
      <c r="B86" s="62"/>
      <c r="C86" s="62"/>
      <c r="D86" s="62">
        <v>35</v>
      </c>
      <c r="E86" s="63" t="s">
        <v>109</v>
      </c>
    </row>
    <row r="87" spans="1:5" ht="85.5" x14ac:dyDescent="0.2">
      <c r="A87" s="349"/>
      <c r="B87" s="62">
        <v>33</v>
      </c>
      <c r="C87" s="79" t="s">
        <v>110</v>
      </c>
      <c r="D87" s="85">
        <v>36</v>
      </c>
      <c r="E87" s="89" t="s">
        <v>111</v>
      </c>
    </row>
    <row r="88" spans="1:5" ht="28.5" x14ac:dyDescent="0.2">
      <c r="A88" s="349"/>
      <c r="B88" s="62">
        <v>34</v>
      </c>
      <c r="C88" s="62" t="s">
        <v>112</v>
      </c>
      <c r="D88" s="62">
        <v>37</v>
      </c>
      <c r="E88" s="63" t="s">
        <v>113</v>
      </c>
    </row>
    <row r="89" spans="1:5" ht="42.75" x14ac:dyDescent="0.2">
      <c r="A89" s="349"/>
      <c r="B89" s="62" t="s">
        <v>21</v>
      </c>
      <c r="C89" s="62" t="s">
        <v>21</v>
      </c>
      <c r="D89" s="85">
        <v>38</v>
      </c>
      <c r="E89" s="89" t="s">
        <v>114</v>
      </c>
    </row>
    <row r="90" spans="1:5" ht="86.25" thickBot="1" x14ac:dyDescent="0.25">
      <c r="A90" s="350"/>
      <c r="B90" s="64" t="s">
        <v>21</v>
      </c>
      <c r="C90" s="64" t="s">
        <v>21</v>
      </c>
      <c r="D90" s="64">
        <v>39</v>
      </c>
      <c r="E90" s="65" t="s">
        <v>115</v>
      </c>
    </row>
    <row r="91" spans="1:5" ht="86.25" thickBot="1" x14ac:dyDescent="0.25">
      <c r="A91" s="351" t="s">
        <v>43</v>
      </c>
      <c r="B91" s="102">
        <v>35</v>
      </c>
      <c r="C91" s="65" t="s">
        <v>116</v>
      </c>
      <c r="D91" s="65">
        <v>40</v>
      </c>
      <c r="E91" s="65" t="s">
        <v>117</v>
      </c>
    </row>
    <row r="92" spans="1:5" ht="43.5" thickBot="1" x14ac:dyDescent="0.25">
      <c r="A92" s="351"/>
      <c r="B92" s="102">
        <v>36</v>
      </c>
      <c r="C92" s="65" t="s">
        <v>118</v>
      </c>
      <c r="D92" s="65">
        <v>41</v>
      </c>
      <c r="E92" s="65" t="s">
        <v>119</v>
      </c>
    </row>
    <row r="93" spans="1:5" ht="43.5" thickBot="1" x14ac:dyDescent="0.25">
      <c r="A93" s="351"/>
      <c r="B93" s="102">
        <v>37</v>
      </c>
      <c r="C93" s="65" t="s">
        <v>120</v>
      </c>
      <c r="D93" s="65">
        <v>42</v>
      </c>
      <c r="E93" s="65" t="s">
        <v>121</v>
      </c>
    </row>
    <row r="94" spans="1:5" ht="42.75" x14ac:dyDescent="0.2">
      <c r="A94" s="351"/>
      <c r="B94" s="102"/>
      <c r="C94" s="65"/>
      <c r="D94" s="65">
        <v>43</v>
      </c>
      <c r="E94" s="65" t="s">
        <v>122</v>
      </c>
    </row>
    <row r="95" spans="1:5" ht="72" thickBot="1" x14ac:dyDescent="0.25">
      <c r="A95" s="351"/>
      <c r="B95" s="111"/>
      <c r="C95" s="65"/>
      <c r="D95" s="65">
        <v>44</v>
      </c>
      <c r="E95" s="65" t="s">
        <v>123</v>
      </c>
    </row>
    <row r="96" spans="1:5" ht="29.25" thickBot="1" x14ac:dyDescent="0.25">
      <c r="A96" s="351"/>
      <c r="B96" s="111"/>
      <c r="C96" s="65"/>
      <c r="D96" s="65">
        <v>45</v>
      </c>
      <c r="E96" s="65" t="s">
        <v>581</v>
      </c>
    </row>
    <row r="97" spans="1:5" ht="15" thickBot="1" x14ac:dyDescent="0.25">
      <c r="A97" s="351"/>
      <c r="B97" s="111"/>
      <c r="C97" s="65"/>
      <c r="D97" s="65"/>
      <c r="E97" s="65"/>
    </row>
  </sheetData>
  <mergeCells count="25">
    <mergeCell ref="B1:D1"/>
    <mergeCell ref="A7:E7"/>
    <mergeCell ref="E5:F5"/>
    <mergeCell ref="E6:F6"/>
    <mergeCell ref="A29:A30"/>
    <mergeCell ref="B2:D2"/>
    <mergeCell ref="C4:D4"/>
    <mergeCell ref="C5:D5"/>
    <mergeCell ref="C6:D6"/>
    <mergeCell ref="A31:A33"/>
    <mergeCell ref="A34:A38"/>
    <mergeCell ref="A39:E39"/>
    <mergeCell ref="A41:A50"/>
    <mergeCell ref="A9:A13"/>
    <mergeCell ref="A14:A17"/>
    <mergeCell ref="A18:A20"/>
    <mergeCell ref="A21:A28"/>
    <mergeCell ref="A86:A90"/>
    <mergeCell ref="A91:A97"/>
    <mergeCell ref="A51:A55"/>
    <mergeCell ref="A56:A63"/>
    <mergeCell ref="A64:A67"/>
    <mergeCell ref="A68:A76"/>
    <mergeCell ref="A80:A82"/>
    <mergeCell ref="A83:A8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16" workbookViewId="0">
      <selection activeCell="F23" sqref="F23"/>
    </sheetView>
  </sheetViews>
  <sheetFormatPr baseColWidth="10" defaultColWidth="10.7109375" defaultRowHeight="14.25" x14ac:dyDescent="0.2"/>
  <cols>
    <col min="1" max="1" width="52.140625" style="2" customWidth="1"/>
    <col min="2" max="2" width="19" style="19" customWidth="1"/>
    <col min="3" max="3" width="13.5703125" style="3" customWidth="1"/>
    <col min="4" max="4" width="14.85546875" style="3" customWidth="1"/>
    <col min="5" max="5" width="13" style="3" customWidth="1"/>
    <col min="6" max="6" width="44.42578125" style="2" customWidth="1"/>
    <col min="7" max="16384" width="10.7109375" style="1"/>
  </cols>
  <sheetData>
    <row r="1" spans="1:6" ht="22.5" customHeight="1" x14ac:dyDescent="0.2">
      <c r="A1" s="373" t="s">
        <v>0</v>
      </c>
      <c r="B1" s="373"/>
      <c r="C1" s="373"/>
      <c r="D1" s="373"/>
      <c r="E1" s="373"/>
      <c r="F1" s="373"/>
    </row>
    <row r="2" spans="1:6" ht="23.25" customHeight="1" x14ac:dyDescent="0.2">
      <c r="A2" s="366" t="s">
        <v>124</v>
      </c>
      <c r="B2" s="366"/>
      <c r="C2" s="366"/>
      <c r="D2" s="366"/>
      <c r="E2" s="366"/>
      <c r="F2" s="366"/>
    </row>
    <row r="3" spans="1:6" ht="15" x14ac:dyDescent="0.25">
      <c r="A3" s="367" t="s">
        <v>125</v>
      </c>
      <c r="B3" s="368"/>
      <c r="C3" s="368"/>
      <c r="D3" s="368"/>
      <c r="E3" s="368"/>
      <c r="F3" s="369"/>
    </row>
    <row r="4" spans="1:6" ht="28.5" customHeight="1" x14ac:dyDescent="0.2">
      <c r="A4" s="9" t="s">
        <v>126</v>
      </c>
      <c r="B4" s="370" t="s">
        <v>127</v>
      </c>
      <c r="C4" s="371"/>
      <c r="D4" s="371"/>
      <c r="E4" s="372"/>
      <c r="F4" s="9" t="s">
        <v>128</v>
      </c>
    </row>
    <row r="5" spans="1:6" ht="15" x14ac:dyDescent="0.25">
      <c r="A5" s="10"/>
      <c r="B5" s="11" t="s">
        <v>129</v>
      </c>
      <c r="C5" s="12" t="s">
        <v>130</v>
      </c>
      <c r="D5" s="12" t="s">
        <v>131</v>
      </c>
      <c r="E5" s="12" t="s">
        <v>132</v>
      </c>
      <c r="F5" s="10"/>
    </row>
    <row r="6" spans="1:6" ht="42" customHeight="1" x14ac:dyDescent="0.2">
      <c r="A6" s="7" t="s">
        <v>133</v>
      </c>
      <c r="B6" s="13" t="s">
        <v>134</v>
      </c>
      <c r="C6" s="14">
        <v>4</v>
      </c>
      <c r="D6" s="14" t="s">
        <v>135</v>
      </c>
      <c r="E6" s="14" t="s">
        <v>136</v>
      </c>
      <c r="F6" s="8" t="s">
        <v>137</v>
      </c>
    </row>
    <row r="7" spans="1:6" ht="71.25" x14ac:dyDescent="0.2">
      <c r="A7" s="7" t="s">
        <v>138</v>
      </c>
      <c r="B7" s="13" t="s">
        <v>139</v>
      </c>
      <c r="C7" s="15" t="s">
        <v>140</v>
      </c>
      <c r="D7" s="14" t="s">
        <v>141</v>
      </c>
      <c r="E7" s="15" t="s">
        <v>142</v>
      </c>
      <c r="F7" s="8" t="s">
        <v>143</v>
      </c>
    </row>
    <row r="8" spans="1:6" ht="42.75" x14ac:dyDescent="0.2">
      <c r="A8" s="7" t="s">
        <v>144</v>
      </c>
      <c r="B8" s="13" t="s">
        <v>145</v>
      </c>
      <c r="C8" s="15" t="s">
        <v>146</v>
      </c>
      <c r="D8" s="14" t="s">
        <v>147</v>
      </c>
      <c r="E8" s="14" t="s">
        <v>148</v>
      </c>
      <c r="F8" s="8" t="s">
        <v>149</v>
      </c>
    </row>
    <row r="9" spans="1:6" ht="65.25" customHeight="1" x14ac:dyDescent="0.2">
      <c r="A9" s="7" t="s">
        <v>150</v>
      </c>
      <c r="B9" s="13">
        <v>11</v>
      </c>
      <c r="C9" s="15" t="s">
        <v>151</v>
      </c>
      <c r="D9" s="14" t="s">
        <v>152</v>
      </c>
      <c r="E9" s="14" t="s">
        <v>153</v>
      </c>
      <c r="F9" s="8" t="s">
        <v>149</v>
      </c>
    </row>
    <row r="10" spans="1:6" ht="57" x14ac:dyDescent="0.2">
      <c r="A10" s="7" t="s">
        <v>154</v>
      </c>
      <c r="B10" s="13" t="s">
        <v>155</v>
      </c>
      <c r="C10" s="14" t="s">
        <v>156</v>
      </c>
      <c r="D10" s="14" t="s">
        <v>157</v>
      </c>
      <c r="E10" s="15" t="s">
        <v>158</v>
      </c>
      <c r="F10" s="8" t="s">
        <v>137</v>
      </c>
    </row>
    <row r="11" spans="1:6" ht="57" x14ac:dyDescent="0.2">
      <c r="A11" s="7" t="s">
        <v>159</v>
      </c>
      <c r="B11" s="13" t="s">
        <v>160</v>
      </c>
      <c r="C11" s="15" t="s">
        <v>161</v>
      </c>
      <c r="D11" s="14" t="s">
        <v>162</v>
      </c>
      <c r="E11" s="14">
        <v>6</v>
      </c>
      <c r="F11" s="8" t="s">
        <v>149</v>
      </c>
    </row>
    <row r="12" spans="1:6" ht="42.75" x14ac:dyDescent="0.2">
      <c r="A12" s="7" t="s">
        <v>163</v>
      </c>
      <c r="B12" s="13">
        <v>1</v>
      </c>
      <c r="C12" s="15">
        <v>1.3</v>
      </c>
      <c r="D12" s="14" t="s">
        <v>164</v>
      </c>
      <c r="E12" s="14">
        <v>19</v>
      </c>
      <c r="F12" s="8" t="s">
        <v>149</v>
      </c>
    </row>
    <row r="13" spans="1:6" ht="57" x14ac:dyDescent="0.2">
      <c r="A13" s="7" t="s">
        <v>589</v>
      </c>
      <c r="B13" s="13" t="s">
        <v>165</v>
      </c>
      <c r="C13" s="15" t="s">
        <v>166</v>
      </c>
      <c r="D13" s="14">
        <v>6.11</v>
      </c>
      <c r="E13" s="14">
        <v>16.170000000000002</v>
      </c>
      <c r="F13" s="8" t="s">
        <v>149</v>
      </c>
    </row>
    <row r="14" spans="1:6" ht="71.25" x14ac:dyDescent="0.2">
      <c r="A14" s="7" t="s">
        <v>588</v>
      </c>
      <c r="B14" s="13" t="s">
        <v>165</v>
      </c>
      <c r="C14" s="15" t="s">
        <v>167</v>
      </c>
      <c r="D14" s="14">
        <v>4</v>
      </c>
      <c r="E14" s="14">
        <v>3</v>
      </c>
      <c r="F14" s="8" t="s">
        <v>137</v>
      </c>
    </row>
    <row r="15" spans="1:6" ht="57" x14ac:dyDescent="0.2">
      <c r="A15" s="7" t="s">
        <v>590</v>
      </c>
      <c r="B15" s="13">
        <v>2</v>
      </c>
      <c r="C15" s="15">
        <v>6</v>
      </c>
      <c r="D15" s="14" t="s">
        <v>168</v>
      </c>
      <c r="E15" s="15">
        <v>2.5</v>
      </c>
      <c r="F15" s="8" t="s">
        <v>149</v>
      </c>
    </row>
    <row r="16" spans="1:6" ht="30" x14ac:dyDescent="0.2">
      <c r="A16" s="7" t="s">
        <v>169</v>
      </c>
      <c r="B16" s="13" t="s">
        <v>170</v>
      </c>
      <c r="C16" s="15">
        <v>6</v>
      </c>
      <c r="D16" s="14" t="s">
        <v>171</v>
      </c>
      <c r="E16" s="15" t="s">
        <v>172</v>
      </c>
      <c r="F16" s="8" t="s">
        <v>173</v>
      </c>
    </row>
    <row r="17" spans="1:6" ht="45" x14ac:dyDescent="0.2">
      <c r="A17" s="7" t="s">
        <v>591</v>
      </c>
      <c r="B17" s="14" t="s">
        <v>174</v>
      </c>
      <c r="C17" s="14" t="s">
        <v>175</v>
      </c>
      <c r="D17" s="15" t="s">
        <v>176</v>
      </c>
      <c r="E17" s="15" t="s">
        <v>177</v>
      </c>
      <c r="F17" s="8" t="s">
        <v>137</v>
      </c>
    </row>
    <row r="18" spans="1:6" ht="15" x14ac:dyDescent="0.2">
      <c r="A18" s="7" t="s">
        <v>178</v>
      </c>
      <c r="B18" s="17" t="s">
        <v>179</v>
      </c>
      <c r="C18" s="18" t="s">
        <v>180</v>
      </c>
      <c r="D18" s="18" t="s">
        <v>181</v>
      </c>
      <c r="E18" s="18" t="s">
        <v>182</v>
      </c>
      <c r="F18" s="16" t="s">
        <v>149</v>
      </c>
    </row>
    <row r="19" spans="1:6" ht="48.75" customHeight="1" x14ac:dyDescent="0.2">
      <c r="A19" s="7" t="s">
        <v>183</v>
      </c>
      <c r="B19" s="263" t="s">
        <v>184</v>
      </c>
      <c r="C19" s="263">
        <v>14</v>
      </c>
      <c r="D19" s="264" t="s">
        <v>185</v>
      </c>
      <c r="E19" s="263" t="s">
        <v>186</v>
      </c>
      <c r="F19" s="8" t="s">
        <v>187</v>
      </c>
    </row>
    <row r="20" spans="1:6" ht="42.75" x14ac:dyDescent="0.2">
      <c r="A20" s="262" t="s">
        <v>188</v>
      </c>
      <c r="B20" s="13" t="s">
        <v>134</v>
      </c>
      <c r="C20" s="14">
        <v>4</v>
      </c>
      <c r="D20" s="14" t="s">
        <v>135</v>
      </c>
      <c r="E20" s="14" t="s">
        <v>136</v>
      </c>
      <c r="F20" s="8" t="s">
        <v>137</v>
      </c>
    </row>
    <row r="21" spans="1:6" ht="42.75" x14ac:dyDescent="0.2">
      <c r="A21" s="265" t="s">
        <v>189</v>
      </c>
      <c r="B21" s="13" t="s">
        <v>134</v>
      </c>
      <c r="C21" s="14">
        <v>4</v>
      </c>
      <c r="D21" s="14" t="s">
        <v>135</v>
      </c>
      <c r="E21" s="14" t="s">
        <v>136</v>
      </c>
      <c r="F21" s="8" t="s">
        <v>137</v>
      </c>
    </row>
    <row r="22" spans="1:6" ht="51" customHeight="1" x14ac:dyDescent="0.2">
      <c r="A22" s="266" t="s">
        <v>190</v>
      </c>
      <c r="B22" s="13" t="s">
        <v>134</v>
      </c>
      <c r="C22" s="14">
        <v>4</v>
      </c>
      <c r="D22" s="14" t="s">
        <v>135</v>
      </c>
      <c r="E22" s="14" t="s">
        <v>136</v>
      </c>
      <c r="F22" s="8" t="s">
        <v>137</v>
      </c>
    </row>
    <row r="23" spans="1:6" ht="57" x14ac:dyDescent="0.2">
      <c r="A23" s="266" t="s">
        <v>592</v>
      </c>
      <c r="B23" s="13" t="s">
        <v>165</v>
      </c>
      <c r="C23" s="15" t="s">
        <v>167</v>
      </c>
      <c r="D23" s="14">
        <v>4</v>
      </c>
      <c r="E23" s="14">
        <v>3</v>
      </c>
      <c r="F23" s="8" t="s">
        <v>149</v>
      </c>
    </row>
    <row r="24" spans="1:6" ht="42.75" x14ac:dyDescent="0.2">
      <c r="A24" s="267" t="s">
        <v>191</v>
      </c>
      <c r="B24" s="13" t="s">
        <v>155</v>
      </c>
      <c r="C24" s="14" t="s">
        <v>156</v>
      </c>
      <c r="D24" s="14" t="s">
        <v>157</v>
      </c>
      <c r="E24" s="15" t="s">
        <v>158</v>
      </c>
      <c r="F24" s="8" t="s">
        <v>149</v>
      </c>
    </row>
  </sheetData>
  <mergeCells count="4">
    <mergeCell ref="A2:F2"/>
    <mergeCell ref="A3:F3"/>
    <mergeCell ref="B4:E4"/>
    <mergeCell ref="A1:F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92"/>
  <sheetViews>
    <sheetView zoomScale="85" zoomScaleNormal="85" workbookViewId="0">
      <pane xSplit="3" ySplit="7" topLeftCell="D87" activePane="bottomRight" state="frozen"/>
      <selection pane="topRight" activeCell="D1" sqref="D1"/>
      <selection pane="bottomLeft" activeCell="A8" sqref="A8"/>
      <selection pane="bottomRight" activeCell="D90" sqref="D90"/>
    </sheetView>
  </sheetViews>
  <sheetFormatPr baseColWidth="10" defaultColWidth="11.42578125" defaultRowHeight="24" customHeight="1" x14ac:dyDescent="0.2"/>
  <cols>
    <col min="1" max="1" width="20" style="20" customWidth="1"/>
    <col min="2" max="2" width="25.140625" style="20" customWidth="1"/>
    <col min="3" max="3" width="50.42578125" style="20" customWidth="1"/>
    <col min="4" max="4" width="63.5703125" style="54" customWidth="1"/>
    <col min="5" max="5" width="34.85546875" style="54" customWidth="1"/>
    <col min="6" max="6" width="52.140625" style="55" customWidth="1"/>
    <col min="7" max="7" width="46.140625" style="20" customWidth="1"/>
    <col min="8" max="8" width="25.5703125" style="20" customWidth="1"/>
    <col min="9" max="9" width="21" style="20" customWidth="1"/>
    <col min="10" max="10" width="26" style="54" customWidth="1"/>
    <col min="11" max="11" width="50.85546875" style="20" customWidth="1"/>
    <col min="12" max="12" width="19" style="20" customWidth="1"/>
    <col min="13" max="13" width="17.140625" style="20" customWidth="1"/>
    <col min="14" max="14" width="26.85546875" style="20" customWidth="1"/>
    <col min="15" max="15" width="20.5703125" style="20" customWidth="1"/>
    <col min="16" max="16" width="26" style="20" customWidth="1"/>
    <col min="17" max="17" width="18.7109375" style="20" customWidth="1"/>
    <col min="18" max="18" width="13.85546875" style="20" customWidth="1"/>
    <col min="19" max="19" width="11.42578125" style="20" customWidth="1"/>
    <col min="20" max="20" width="13" style="20" customWidth="1"/>
    <col min="21" max="21" width="17.42578125" style="20" customWidth="1"/>
    <col min="22" max="23" width="17.28515625" style="20" customWidth="1"/>
    <col min="24" max="16384" width="11.42578125" style="20"/>
  </cols>
  <sheetData>
    <row r="1" spans="1:57" ht="24" customHeight="1" x14ac:dyDescent="0.2">
      <c r="B1" s="427" t="s">
        <v>0</v>
      </c>
      <c r="C1" s="427"/>
      <c r="D1" s="427"/>
      <c r="E1" s="427"/>
      <c r="F1" s="427"/>
      <c r="G1" s="427"/>
      <c r="H1" s="427"/>
      <c r="I1" s="427"/>
      <c r="J1" s="427"/>
      <c r="K1" s="427"/>
      <c r="L1" s="427"/>
      <c r="M1" s="427"/>
      <c r="N1" s="427"/>
      <c r="O1" s="427"/>
      <c r="P1" s="427"/>
      <c r="Q1" s="427"/>
      <c r="R1" s="427"/>
      <c r="S1" s="427"/>
      <c r="T1" s="427"/>
      <c r="U1" s="427"/>
      <c r="V1" s="427"/>
      <c r="W1" s="21"/>
    </row>
    <row r="2" spans="1:57" ht="24" customHeight="1" x14ac:dyDescent="0.2">
      <c r="B2" s="427" t="s">
        <v>584</v>
      </c>
      <c r="C2" s="427"/>
      <c r="D2" s="427"/>
      <c r="E2" s="427"/>
      <c r="F2" s="427"/>
      <c r="G2" s="427"/>
      <c r="H2" s="427"/>
      <c r="I2" s="427"/>
      <c r="J2" s="427"/>
      <c r="K2" s="427"/>
      <c r="L2" s="427"/>
      <c r="M2" s="427"/>
      <c r="N2" s="427"/>
      <c r="O2" s="427"/>
      <c r="P2" s="427"/>
      <c r="Q2" s="427"/>
      <c r="R2" s="427"/>
      <c r="S2" s="427"/>
      <c r="T2" s="427"/>
      <c r="U2" s="427"/>
      <c r="V2" s="427"/>
      <c r="W2" s="21"/>
    </row>
    <row r="3" spans="1:57" ht="24" customHeight="1" x14ac:dyDescent="0.2">
      <c r="B3" s="428" t="s">
        <v>582</v>
      </c>
      <c r="C3" s="428"/>
      <c r="D3" s="428"/>
      <c r="E3" s="428"/>
      <c r="F3" s="428"/>
      <c r="G3" s="428"/>
      <c r="H3" s="428"/>
      <c r="I3" s="428"/>
      <c r="J3" s="428"/>
      <c r="K3" s="428"/>
      <c r="L3" s="428"/>
      <c r="M3" s="428"/>
      <c r="N3" s="428"/>
      <c r="O3" s="428"/>
      <c r="P3" s="428"/>
      <c r="Q3" s="428"/>
      <c r="R3" s="428"/>
      <c r="S3" s="428"/>
      <c r="T3" s="428"/>
      <c r="U3" s="428"/>
      <c r="V3" s="428"/>
      <c r="W3" s="22"/>
    </row>
    <row r="4" spans="1:57" ht="24" customHeight="1" x14ac:dyDescent="0.2">
      <c r="A4" s="23" t="s">
        <v>192</v>
      </c>
      <c r="B4" s="433" t="s">
        <v>583</v>
      </c>
      <c r="C4" s="433"/>
      <c r="D4" s="24" t="s">
        <v>193</v>
      </c>
      <c r="E4" s="25" t="s">
        <v>194</v>
      </c>
      <c r="F4" s="26"/>
      <c r="G4" s="200"/>
      <c r="H4" s="200"/>
      <c r="I4" s="200"/>
      <c r="J4" s="25"/>
      <c r="K4" s="200"/>
      <c r="L4" s="200"/>
      <c r="M4" s="200"/>
      <c r="N4" s="200"/>
      <c r="O4" s="200"/>
      <c r="P4" s="200"/>
      <c r="Q4" s="200"/>
      <c r="R4" s="200"/>
      <c r="S4" s="200"/>
      <c r="T4" s="200"/>
      <c r="U4" s="200"/>
      <c r="V4" s="200"/>
      <c r="W4" s="200"/>
    </row>
    <row r="5" spans="1:57" ht="51" customHeight="1" x14ac:dyDescent="0.2">
      <c r="A5" s="23" t="s">
        <v>195</v>
      </c>
      <c r="B5" s="434" t="s">
        <v>196</v>
      </c>
      <c r="C5" s="434"/>
      <c r="D5" s="434"/>
      <c r="E5" s="434"/>
      <c r="F5" s="434"/>
      <c r="G5" s="434"/>
      <c r="H5" s="212"/>
      <c r="I5" s="27" t="s">
        <v>197</v>
      </c>
      <c r="J5" s="437" t="s">
        <v>198</v>
      </c>
      <c r="K5" s="437"/>
      <c r="L5" s="437"/>
      <c r="M5" s="437"/>
      <c r="N5" s="437"/>
      <c r="O5" s="437"/>
      <c r="P5" s="437"/>
      <c r="Q5" s="437"/>
      <c r="R5" s="437"/>
      <c r="S5" s="437"/>
      <c r="T5" s="437"/>
      <c r="U5" s="437"/>
      <c r="V5" s="28"/>
      <c r="W5" s="125"/>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row>
    <row r="6" spans="1:57" s="29" customFormat="1" ht="24" customHeight="1" x14ac:dyDescent="0.25">
      <c r="A6" s="411" t="s">
        <v>10</v>
      </c>
      <c r="B6" s="411" t="s">
        <v>199</v>
      </c>
      <c r="C6" s="411" t="s">
        <v>200</v>
      </c>
      <c r="D6" s="411" t="s">
        <v>201</v>
      </c>
      <c r="E6" s="411" t="s">
        <v>202</v>
      </c>
      <c r="F6" s="411" t="s">
        <v>203</v>
      </c>
      <c r="G6" s="411" t="s">
        <v>204</v>
      </c>
      <c r="H6" s="414" t="s">
        <v>205</v>
      </c>
      <c r="I6" s="414" t="s">
        <v>206</v>
      </c>
      <c r="J6" s="422" t="s">
        <v>207</v>
      </c>
      <c r="K6" s="414" t="s">
        <v>208</v>
      </c>
      <c r="L6" s="421" t="s">
        <v>209</v>
      </c>
      <c r="M6" s="421"/>
      <c r="N6" s="414" t="s">
        <v>210</v>
      </c>
      <c r="O6" s="414" t="s">
        <v>211</v>
      </c>
      <c r="P6" s="414" t="s">
        <v>212</v>
      </c>
      <c r="Q6" s="414" t="s">
        <v>213</v>
      </c>
      <c r="R6" s="438" t="s">
        <v>214</v>
      </c>
      <c r="S6" s="438"/>
      <c r="T6" s="404" t="s">
        <v>215</v>
      </c>
      <c r="U6" s="421" t="s">
        <v>216</v>
      </c>
      <c r="V6" s="421" t="s">
        <v>217</v>
      </c>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row>
    <row r="7" spans="1:57" s="30" customFormat="1" ht="42.75" customHeight="1" x14ac:dyDescent="0.25">
      <c r="A7" s="411"/>
      <c r="B7" s="411"/>
      <c r="C7" s="411"/>
      <c r="D7" s="411"/>
      <c r="E7" s="411"/>
      <c r="F7" s="411"/>
      <c r="G7" s="411"/>
      <c r="H7" s="414"/>
      <c r="I7" s="414"/>
      <c r="J7" s="422"/>
      <c r="K7" s="414"/>
      <c r="L7" s="202" t="s">
        <v>218</v>
      </c>
      <c r="M7" s="202" t="s">
        <v>219</v>
      </c>
      <c r="N7" s="414"/>
      <c r="O7" s="414"/>
      <c r="P7" s="414"/>
      <c r="Q7" s="414"/>
      <c r="R7" s="202" t="s">
        <v>220</v>
      </c>
      <c r="S7" s="202" t="s">
        <v>221</v>
      </c>
      <c r="T7" s="404"/>
      <c r="U7" s="421"/>
      <c r="V7" s="421"/>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c r="BB7" s="128"/>
      <c r="BC7" s="128"/>
      <c r="BD7" s="128"/>
      <c r="BE7" s="128"/>
    </row>
    <row r="8" spans="1:57" s="128" customFormat="1" ht="117.75" customHeight="1" x14ac:dyDescent="0.2">
      <c r="A8" s="405">
        <v>1</v>
      </c>
      <c r="B8" s="405" t="s">
        <v>222</v>
      </c>
      <c r="C8" s="410" t="s">
        <v>223</v>
      </c>
      <c r="D8" s="412" t="s">
        <v>224</v>
      </c>
      <c r="E8" s="410" t="s">
        <v>225</v>
      </c>
      <c r="F8" s="413" t="s">
        <v>226</v>
      </c>
      <c r="G8" s="409" t="s">
        <v>227</v>
      </c>
      <c r="H8" s="175" t="s">
        <v>228</v>
      </c>
      <c r="I8" s="176" t="s">
        <v>229</v>
      </c>
      <c r="J8" s="177"/>
      <c r="K8" s="199" t="s">
        <v>230</v>
      </c>
      <c r="L8" s="145" t="s">
        <v>231</v>
      </c>
      <c r="M8" s="204" t="s">
        <v>194</v>
      </c>
      <c r="N8" s="204" t="s">
        <v>232</v>
      </c>
      <c r="O8" s="178" t="s">
        <v>233</v>
      </c>
      <c r="P8" s="178" t="s">
        <v>234</v>
      </c>
      <c r="Q8" s="204" t="s">
        <v>235</v>
      </c>
      <c r="R8" s="179">
        <v>44562</v>
      </c>
      <c r="S8" s="179">
        <v>44926</v>
      </c>
      <c r="T8" s="303">
        <v>44742</v>
      </c>
      <c r="U8" s="180"/>
      <c r="V8" s="145"/>
    </row>
    <row r="9" spans="1:57" s="128" customFormat="1" ht="117.75" customHeight="1" x14ac:dyDescent="0.25">
      <c r="A9" s="405"/>
      <c r="B9" s="405"/>
      <c r="C9" s="410"/>
      <c r="D9" s="412"/>
      <c r="E9" s="410"/>
      <c r="F9" s="413"/>
      <c r="G9" s="409"/>
      <c r="H9" s="175"/>
      <c r="I9" s="145"/>
      <c r="J9" s="176"/>
      <c r="K9" s="199"/>
      <c r="L9" s="145"/>
      <c r="M9" s="204"/>
      <c r="N9" s="204"/>
      <c r="O9" s="178"/>
      <c r="P9" s="178"/>
      <c r="Q9" s="204"/>
      <c r="R9" s="179"/>
      <c r="S9" s="179"/>
      <c r="T9" s="180"/>
      <c r="U9" s="180"/>
      <c r="V9" s="145"/>
    </row>
    <row r="10" spans="1:57" s="128" customFormat="1" ht="78" customHeight="1" x14ac:dyDescent="0.2">
      <c r="A10" s="405"/>
      <c r="B10" s="405"/>
      <c r="C10" s="410"/>
      <c r="D10" s="206" t="s">
        <v>237</v>
      </c>
      <c r="E10" s="410"/>
      <c r="F10" s="199" t="s">
        <v>238</v>
      </c>
      <c r="G10" s="409"/>
      <c r="H10" s="145" t="s">
        <v>239</v>
      </c>
      <c r="I10" s="176" t="s">
        <v>229</v>
      </c>
      <c r="J10" s="177"/>
      <c r="K10" s="181" t="s">
        <v>240</v>
      </c>
      <c r="L10" s="204" t="s">
        <v>231</v>
      </c>
      <c r="M10" s="204" t="s">
        <v>231</v>
      </c>
      <c r="N10" s="204" t="s">
        <v>232</v>
      </c>
      <c r="O10" s="204" t="s">
        <v>241</v>
      </c>
      <c r="P10" s="204" t="s">
        <v>242</v>
      </c>
      <c r="Q10" s="204" t="s">
        <v>235</v>
      </c>
      <c r="R10" s="179">
        <v>44562</v>
      </c>
      <c r="S10" s="179">
        <v>44926</v>
      </c>
      <c r="T10" s="303">
        <v>44680</v>
      </c>
      <c r="U10" s="180"/>
      <c r="V10" s="145"/>
    </row>
    <row r="11" spans="1:57" s="128" customFormat="1" ht="72" customHeight="1" x14ac:dyDescent="0.2">
      <c r="A11" s="405"/>
      <c r="B11" s="405"/>
      <c r="C11" s="410"/>
      <c r="D11" s="206" t="s">
        <v>243</v>
      </c>
      <c r="E11" s="410"/>
      <c r="F11" s="199" t="s">
        <v>244</v>
      </c>
      <c r="G11" s="409"/>
      <c r="H11" s="145" t="s">
        <v>245</v>
      </c>
      <c r="I11" s="204" t="s">
        <v>229</v>
      </c>
      <c r="J11" s="177"/>
      <c r="K11" s="181" t="s">
        <v>246</v>
      </c>
      <c r="L11" s="204" t="s">
        <v>231</v>
      </c>
      <c r="M11" s="204" t="s">
        <v>194</v>
      </c>
      <c r="N11" s="204" t="s">
        <v>232</v>
      </c>
      <c r="O11" s="204" t="s">
        <v>247</v>
      </c>
      <c r="P11" s="204" t="s">
        <v>248</v>
      </c>
      <c r="Q11" s="204" t="s">
        <v>235</v>
      </c>
      <c r="R11" s="179">
        <v>44562</v>
      </c>
      <c r="S11" s="179">
        <v>44926</v>
      </c>
      <c r="T11" s="303">
        <v>44741</v>
      </c>
      <c r="U11" s="180"/>
      <c r="V11" s="145"/>
    </row>
    <row r="12" spans="1:57" s="126" customFormat="1" ht="57" customHeight="1" x14ac:dyDescent="0.2">
      <c r="A12" s="405"/>
      <c r="B12" s="405"/>
      <c r="C12" s="410"/>
      <c r="D12" s="206" t="s">
        <v>249</v>
      </c>
      <c r="E12" s="410"/>
      <c r="F12" s="199" t="s">
        <v>250</v>
      </c>
      <c r="G12" s="409"/>
      <c r="H12" s="145" t="s">
        <v>251</v>
      </c>
      <c r="I12" s="204" t="s">
        <v>229</v>
      </c>
      <c r="J12" s="177"/>
      <c r="K12" s="181" t="s">
        <v>252</v>
      </c>
      <c r="L12" s="204" t="s">
        <v>231</v>
      </c>
      <c r="M12" s="204" t="s">
        <v>231</v>
      </c>
      <c r="N12" s="204" t="s">
        <v>232</v>
      </c>
      <c r="O12" s="204" t="s">
        <v>253</v>
      </c>
      <c r="P12" s="204" t="s">
        <v>254</v>
      </c>
      <c r="Q12" s="204" t="s">
        <v>235</v>
      </c>
      <c r="R12" s="179">
        <v>44562</v>
      </c>
      <c r="S12" s="179">
        <v>44926</v>
      </c>
      <c r="T12" s="303">
        <v>44680</v>
      </c>
      <c r="U12" s="180"/>
      <c r="V12" s="145"/>
    </row>
    <row r="13" spans="1:57" s="126" customFormat="1" ht="96.75" customHeight="1" x14ac:dyDescent="0.2">
      <c r="A13" s="405"/>
      <c r="B13" s="405"/>
      <c r="C13" s="410"/>
      <c r="D13" s="182" t="s">
        <v>255</v>
      </c>
      <c r="E13" s="410"/>
      <c r="F13" s="183" t="s">
        <v>256</v>
      </c>
      <c r="G13" s="409"/>
      <c r="H13" s="184" t="s">
        <v>257</v>
      </c>
      <c r="I13" s="184"/>
      <c r="J13" s="204" t="s">
        <v>229</v>
      </c>
      <c r="K13" s="181" t="s">
        <v>258</v>
      </c>
      <c r="L13" s="204" t="s">
        <v>231</v>
      </c>
      <c r="M13" s="204" t="s">
        <v>231</v>
      </c>
      <c r="N13" s="204" t="s">
        <v>232</v>
      </c>
      <c r="O13" s="204" t="s">
        <v>259</v>
      </c>
      <c r="P13" s="204" t="s">
        <v>260</v>
      </c>
      <c r="Q13" s="204" t="s">
        <v>235</v>
      </c>
      <c r="R13" s="179">
        <v>44562</v>
      </c>
      <c r="S13" s="179">
        <v>44926</v>
      </c>
      <c r="T13" s="303">
        <v>44680</v>
      </c>
      <c r="U13" s="180"/>
      <c r="V13" s="145"/>
    </row>
    <row r="14" spans="1:57" s="113" customFormat="1" ht="81.75" customHeight="1" x14ac:dyDescent="0.2">
      <c r="A14" s="418">
        <v>2</v>
      </c>
      <c r="B14" s="417" t="s">
        <v>261</v>
      </c>
      <c r="C14" s="417" t="s">
        <v>262</v>
      </c>
      <c r="D14" s="436" t="s">
        <v>263</v>
      </c>
      <c r="E14" s="436" t="s">
        <v>264</v>
      </c>
      <c r="F14" s="395" t="s">
        <v>265</v>
      </c>
      <c r="G14" s="415" t="s">
        <v>266</v>
      </c>
      <c r="H14" s="425" t="s">
        <v>267</v>
      </c>
      <c r="I14" s="426" t="s">
        <v>229</v>
      </c>
      <c r="J14" s="435"/>
      <c r="K14" s="112" t="s">
        <v>268</v>
      </c>
      <c r="L14" s="32" t="s">
        <v>269</v>
      </c>
      <c r="M14" s="32" t="s">
        <v>194</v>
      </c>
      <c r="N14" s="201" t="s">
        <v>236</v>
      </c>
      <c r="O14" s="201" t="s">
        <v>270</v>
      </c>
      <c r="P14" s="201" t="s">
        <v>271</v>
      </c>
      <c r="Q14" s="201" t="s">
        <v>235</v>
      </c>
      <c r="R14" s="179">
        <v>44562</v>
      </c>
      <c r="S14" s="179">
        <v>44926</v>
      </c>
      <c r="T14" s="302">
        <v>44742</v>
      </c>
      <c r="U14" s="34"/>
      <c r="V14" s="35"/>
      <c r="X14" s="126"/>
      <c r="Y14" s="126"/>
      <c r="Z14" s="126"/>
      <c r="AA14" s="126"/>
      <c r="AB14" s="126"/>
      <c r="AC14" s="126"/>
      <c r="AD14" s="126"/>
      <c r="AE14" s="126"/>
      <c r="AF14" s="126"/>
      <c r="AG14" s="126"/>
    </row>
    <row r="15" spans="1:57" s="113" customFormat="1" ht="81.75" customHeight="1" x14ac:dyDescent="0.2">
      <c r="A15" s="418"/>
      <c r="B15" s="417"/>
      <c r="C15" s="417"/>
      <c r="D15" s="436"/>
      <c r="E15" s="436"/>
      <c r="F15" s="395"/>
      <c r="G15" s="415"/>
      <c r="H15" s="425"/>
      <c r="I15" s="426"/>
      <c r="J15" s="435"/>
      <c r="K15" s="112" t="s">
        <v>272</v>
      </c>
      <c r="L15" s="32" t="s">
        <v>269</v>
      </c>
      <c r="M15" s="32" t="s">
        <v>194</v>
      </c>
      <c r="N15" s="201" t="s">
        <v>236</v>
      </c>
      <c r="O15" s="201" t="s">
        <v>273</v>
      </c>
      <c r="P15" s="201" t="s">
        <v>274</v>
      </c>
      <c r="Q15" s="201" t="s">
        <v>275</v>
      </c>
      <c r="R15" s="179">
        <v>44562</v>
      </c>
      <c r="S15" s="179">
        <v>44926</v>
      </c>
      <c r="T15" s="302">
        <v>44742</v>
      </c>
      <c r="U15" s="34"/>
      <c r="V15" s="35"/>
      <c r="X15" s="126"/>
      <c r="Y15" s="126"/>
      <c r="Z15" s="126"/>
      <c r="AA15" s="126"/>
      <c r="AB15" s="126"/>
      <c r="AC15" s="126"/>
      <c r="AD15" s="126"/>
      <c r="AE15" s="126"/>
      <c r="AF15" s="126"/>
      <c r="AG15" s="126"/>
    </row>
    <row r="16" spans="1:57" s="113" customFormat="1" ht="81.75" customHeight="1" x14ac:dyDescent="0.2">
      <c r="A16" s="418"/>
      <c r="B16" s="417"/>
      <c r="C16" s="417"/>
      <c r="D16" s="33" t="s">
        <v>276</v>
      </c>
      <c r="E16" s="436"/>
      <c r="F16" s="40" t="s">
        <v>277</v>
      </c>
      <c r="G16" s="415"/>
      <c r="H16" s="425"/>
      <c r="I16" s="426"/>
      <c r="J16" s="435"/>
      <c r="K16" s="112" t="s">
        <v>278</v>
      </c>
      <c r="L16" s="32" t="s">
        <v>269</v>
      </c>
      <c r="M16" s="32" t="s">
        <v>194</v>
      </c>
      <c r="N16" s="201" t="s">
        <v>236</v>
      </c>
      <c r="O16" s="201" t="s">
        <v>279</v>
      </c>
      <c r="P16" s="201" t="s">
        <v>274</v>
      </c>
      <c r="Q16" s="201" t="s">
        <v>280</v>
      </c>
      <c r="R16" s="179">
        <v>44562</v>
      </c>
      <c r="S16" s="179">
        <v>44926</v>
      </c>
      <c r="T16" s="302">
        <v>44712</v>
      </c>
      <c r="U16" s="34"/>
      <c r="V16" s="35"/>
      <c r="X16" s="126"/>
      <c r="Y16" s="126"/>
      <c r="Z16" s="126"/>
      <c r="AA16" s="126"/>
      <c r="AB16" s="126"/>
      <c r="AC16" s="126"/>
      <c r="AD16" s="126"/>
      <c r="AE16" s="126"/>
      <c r="AF16" s="126"/>
      <c r="AG16" s="126"/>
    </row>
    <row r="17" spans="1:33" s="113" customFormat="1" ht="81.75" customHeight="1" x14ac:dyDescent="0.2">
      <c r="A17" s="418"/>
      <c r="B17" s="417"/>
      <c r="C17" s="417"/>
      <c r="D17" s="33" t="s">
        <v>281</v>
      </c>
      <c r="E17" s="436"/>
      <c r="F17" s="37" t="s">
        <v>282</v>
      </c>
      <c r="G17" s="415"/>
      <c r="H17" s="425"/>
      <c r="I17" s="426"/>
      <c r="J17" s="435"/>
      <c r="K17" s="112" t="s">
        <v>283</v>
      </c>
      <c r="L17" s="32" t="s">
        <v>269</v>
      </c>
      <c r="M17" s="32" t="s">
        <v>269</v>
      </c>
      <c r="N17" s="201" t="s">
        <v>236</v>
      </c>
      <c r="O17" s="201" t="s">
        <v>284</v>
      </c>
      <c r="P17" s="201" t="s">
        <v>285</v>
      </c>
      <c r="Q17" s="201" t="s">
        <v>280</v>
      </c>
      <c r="R17" s="179">
        <v>44562</v>
      </c>
      <c r="S17" s="179">
        <v>44926</v>
      </c>
      <c r="T17" s="302">
        <v>44680</v>
      </c>
      <c r="U17" s="34"/>
      <c r="V17" s="35"/>
      <c r="X17" s="126"/>
      <c r="Y17" s="126"/>
      <c r="Z17" s="126"/>
      <c r="AA17" s="126"/>
      <c r="AB17" s="126"/>
      <c r="AC17" s="126"/>
      <c r="AD17" s="126"/>
      <c r="AE17" s="126"/>
      <c r="AF17" s="126"/>
      <c r="AG17" s="126"/>
    </row>
    <row r="18" spans="1:33" s="113" customFormat="1" ht="162" customHeight="1" x14ac:dyDescent="0.2">
      <c r="A18" s="418"/>
      <c r="B18" s="417"/>
      <c r="C18" s="417"/>
      <c r="D18" s="33" t="s">
        <v>286</v>
      </c>
      <c r="E18" s="436"/>
      <c r="F18" s="37" t="s">
        <v>287</v>
      </c>
      <c r="G18" s="416"/>
      <c r="H18" s="211" t="s">
        <v>288</v>
      </c>
      <c r="I18" s="211"/>
      <c r="J18" s="137" t="s">
        <v>229</v>
      </c>
      <c r="K18" s="112" t="s">
        <v>289</v>
      </c>
      <c r="L18" s="32" t="s">
        <v>269</v>
      </c>
      <c r="M18" s="32" t="s">
        <v>269</v>
      </c>
      <c r="N18" s="201" t="s">
        <v>236</v>
      </c>
      <c r="O18" s="201" t="s">
        <v>290</v>
      </c>
      <c r="P18" s="201" t="s">
        <v>291</v>
      </c>
      <c r="Q18" s="201" t="s">
        <v>235</v>
      </c>
      <c r="R18" s="179">
        <v>44562</v>
      </c>
      <c r="S18" s="179">
        <v>44926</v>
      </c>
      <c r="T18" s="302">
        <v>44652</v>
      </c>
      <c r="U18" s="34"/>
      <c r="V18" s="35"/>
      <c r="X18" s="126"/>
      <c r="Y18" s="126"/>
      <c r="Z18" s="126"/>
      <c r="AA18" s="126"/>
      <c r="AB18" s="126"/>
      <c r="AC18" s="126"/>
      <c r="AD18" s="126"/>
      <c r="AE18" s="126"/>
      <c r="AF18" s="126"/>
      <c r="AG18" s="126"/>
    </row>
    <row r="19" spans="1:33" ht="93" customHeight="1" x14ac:dyDescent="0.2">
      <c r="A19" s="418"/>
      <c r="B19" s="417"/>
      <c r="C19" s="417"/>
      <c r="D19" s="33" t="s">
        <v>292</v>
      </c>
      <c r="E19" s="436"/>
      <c r="F19" s="37" t="s">
        <v>293</v>
      </c>
      <c r="G19" s="416"/>
      <c r="H19" s="31" t="s">
        <v>294</v>
      </c>
      <c r="I19" s="36"/>
      <c r="J19" s="115" t="s">
        <v>229</v>
      </c>
      <c r="K19" s="37" t="s">
        <v>295</v>
      </c>
      <c r="L19" s="32" t="s">
        <v>296</v>
      </c>
      <c r="M19" s="32" t="s">
        <v>297</v>
      </c>
      <c r="N19" s="32" t="s">
        <v>236</v>
      </c>
      <c r="O19" s="32" t="s">
        <v>298</v>
      </c>
      <c r="P19" s="32" t="s">
        <v>299</v>
      </c>
      <c r="Q19" s="36" t="s">
        <v>300</v>
      </c>
      <c r="R19" s="179">
        <v>44562</v>
      </c>
      <c r="S19" s="179">
        <v>44926</v>
      </c>
      <c r="T19" s="302">
        <v>44680</v>
      </c>
      <c r="U19" s="34"/>
      <c r="V19" s="39"/>
      <c r="X19" s="126"/>
      <c r="Y19" s="126"/>
      <c r="Z19" s="126"/>
      <c r="AA19" s="126"/>
      <c r="AB19" s="126"/>
      <c r="AC19" s="126"/>
      <c r="AD19" s="126"/>
      <c r="AE19" s="126"/>
      <c r="AF19" s="126"/>
      <c r="AG19" s="126"/>
    </row>
    <row r="20" spans="1:33" ht="101.25" customHeight="1" x14ac:dyDescent="0.2">
      <c r="A20" s="418"/>
      <c r="B20" s="417"/>
      <c r="C20" s="417"/>
      <c r="D20" s="37" t="s">
        <v>301</v>
      </c>
      <c r="E20" s="436"/>
      <c r="G20" s="416"/>
      <c r="H20" s="374" t="s">
        <v>302</v>
      </c>
      <c r="I20" s="36" t="s">
        <v>229</v>
      </c>
      <c r="J20" s="115"/>
      <c r="K20" s="37" t="s">
        <v>303</v>
      </c>
      <c r="L20" s="32" t="s">
        <v>269</v>
      </c>
      <c r="M20" s="32" t="s">
        <v>269</v>
      </c>
      <c r="N20" s="32" t="s">
        <v>236</v>
      </c>
      <c r="O20" s="32" t="s">
        <v>304</v>
      </c>
      <c r="P20" s="32" t="s">
        <v>248</v>
      </c>
      <c r="Q20" s="36" t="s">
        <v>235</v>
      </c>
      <c r="R20" s="179">
        <v>44562</v>
      </c>
      <c r="S20" s="179">
        <v>44926</v>
      </c>
      <c r="T20" s="41" t="s">
        <v>274</v>
      </c>
      <c r="U20" s="41"/>
      <c r="V20" s="39"/>
      <c r="X20" s="126"/>
      <c r="Y20" s="126"/>
      <c r="Z20" s="126"/>
      <c r="AA20" s="126"/>
      <c r="AB20" s="126"/>
      <c r="AC20" s="126"/>
      <c r="AD20" s="126"/>
      <c r="AE20" s="126"/>
      <c r="AF20" s="126"/>
      <c r="AG20" s="126"/>
    </row>
    <row r="21" spans="1:33" ht="65.25" customHeight="1" x14ac:dyDescent="0.2">
      <c r="A21" s="418"/>
      <c r="B21" s="417"/>
      <c r="C21" s="417"/>
      <c r="D21" s="20"/>
      <c r="E21" s="436"/>
      <c r="F21" s="39"/>
      <c r="G21" s="416"/>
      <c r="H21" s="375"/>
      <c r="I21" s="36" t="s">
        <v>229</v>
      </c>
      <c r="J21" s="115"/>
      <c r="K21" s="37" t="s">
        <v>305</v>
      </c>
      <c r="L21" s="32" t="s">
        <v>269</v>
      </c>
      <c r="M21" s="32" t="s">
        <v>269</v>
      </c>
      <c r="N21" s="32" t="s">
        <v>236</v>
      </c>
      <c r="O21" s="32" t="s">
        <v>306</v>
      </c>
      <c r="P21" s="32" t="s">
        <v>274</v>
      </c>
      <c r="Q21" s="32" t="s">
        <v>280</v>
      </c>
      <c r="R21" s="179">
        <v>44562</v>
      </c>
      <c r="S21" s="179">
        <v>44926</v>
      </c>
      <c r="T21" s="195">
        <v>44742</v>
      </c>
      <c r="U21" s="41"/>
      <c r="V21" s="39"/>
      <c r="X21" s="126"/>
      <c r="Y21" s="126"/>
      <c r="Z21" s="126"/>
      <c r="AA21" s="126"/>
      <c r="AB21" s="126"/>
      <c r="AC21" s="126"/>
      <c r="AD21" s="126"/>
      <c r="AE21" s="126"/>
      <c r="AF21" s="126"/>
      <c r="AG21" s="126"/>
    </row>
    <row r="22" spans="1:33" ht="47.25" customHeight="1" x14ac:dyDescent="0.2">
      <c r="A22" s="418"/>
      <c r="B22" s="417"/>
      <c r="C22" s="417"/>
      <c r="D22" s="115"/>
      <c r="E22" s="436"/>
      <c r="F22" s="114"/>
      <c r="G22" s="416"/>
      <c r="H22" s="376" t="s">
        <v>307</v>
      </c>
      <c r="I22" s="39"/>
      <c r="J22" s="115" t="s">
        <v>229</v>
      </c>
      <c r="K22" s="39" t="s">
        <v>308</v>
      </c>
      <c r="L22" s="32" t="s">
        <v>269</v>
      </c>
      <c r="M22" s="32" t="s">
        <v>269</v>
      </c>
      <c r="N22" s="32" t="s">
        <v>236</v>
      </c>
      <c r="O22" s="32" t="s">
        <v>309</v>
      </c>
      <c r="P22" s="32" t="s">
        <v>274</v>
      </c>
      <c r="Q22" s="116" t="s">
        <v>280</v>
      </c>
      <c r="R22" s="179">
        <v>44562</v>
      </c>
      <c r="S22" s="179">
        <v>44926</v>
      </c>
      <c r="T22" s="195">
        <v>44895</v>
      </c>
      <c r="U22" s="41"/>
      <c r="V22" s="39"/>
      <c r="X22" s="126"/>
      <c r="Y22" s="126"/>
      <c r="Z22" s="126"/>
      <c r="AA22" s="126"/>
      <c r="AB22" s="126"/>
      <c r="AC22" s="126"/>
      <c r="AD22" s="126"/>
      <c r="AE22" s="126"/>
      <c r="AF22" s="126"/>
      <c r="AG22" s="126"/>
    </row>
    <row r="23" spans="1:33" ht="47.25" customHeight="1" x14ac:dyDescent="0.2">
      <c r="A23" s="418"/>
      <c r="B23" s="417"/>
      <c r="C23" s="417"/>
      <c r="D23" s="37"/>
      <c r="E23" s="436"/>
      <c r="F23" s="114"/>
      <c r="G23" s="416"/>
      <c r="H23" s="377"/>
      <c r="I23" s="39"/>
      <c r="J23" s="115" t="s">
        <v>229</v>
      </c>
      <c r="K23" s="39" t="s">
        <v>310</v>
      </c>
      <c r="L23" s="32" t="s">
        <v>269</v>
      </c>
      <c r="M23" s="32" t="s">
        <v>269</v>
      </c>
      <c r="N23" s="32" t="s">
        <v>236</v>
      </c>
      <c r="O23" s="32" t="s">
        <v>311</v>
      </c>
      <c r="P23" s="32" t="s">
        <v>312</v>
      </c>
      <c r="Q23" s="116" t="s">
        <v>235</v>
      </c>
      <c r="R23" s="179">
        <v>44562</v>
      </c>
      <c r="S23" s="179">
        <v>44926</v>
      </c>
      <c r="T23" s="195">
        <v>44712</v>
      </c>
      <c r="U23" s="41"/>
      <c r="V23" s="39"/>
      <c r="X23" s="126"/>
      <c r="Y23" s="126"/>
      <c r="Z23" s="126"/>
      <c r="AA23" s="126"/>
      <c r="AB23" s="126"/>
      <c r="AC23" s="126"/>
      <c r="AD23" s="126"/>
      <c r="AE23" s="126"/>
      <c r="AF23" s="126"/>
      <c r="AG23" s="126"/>
    </row>
    <row r="24" spans="1:33" ht="79.5" customHeight="1" x14ac:dyDescent="0.2">
      <c r="A24" s="418"/>
      <c r="B24" s="417"/>
      <c r="C24" s="417"/>
      <c r="D24" s="20"/>
      <c r="E24" s="436"/>
      <c r="F24" s="114"/>
      <c r="G24" s="416"/>
      <c r="H24" s="56" t="s">
        <v>313</v>
      </c>
      <c r="I24" s="39"/>
      <c r="J24" s="115" t="s">
        <v>229</v>
      </c>
      <c r="K24" s="117" t="s">
        <v>314</v>
      </c>
      <c r="L24" s="32" t="s">
        <v>269</v>
      </c>
      <c r="M24" s="32" t="s">
        <v>315</v>
      </c>
      <c r="N24" s="32" t="s">
        <v>236</v>
      </c>
      <c r="O24" s="5" t="s">
        <v>594</v>
      </c>
      <c r="P24" s="5" t="s">
        <v>593</v>
      </c>
      <c r="Q24" s="116" t="s">
        <v>235</v>
      </c>
      <c r="R24" s="179">
        <v>44562</v>
      </c>
      <c r="S24" s="179">
        <v>44926</v>
      </c>
      <c r="T24" s="195">
        <v>44712</v>
      </c>
      <c r="U24" s="41"/>
      <c r="V24" s="39"/>
      <c r="X24" s="126"/>
      <c r="Y24" s="126"/>
      <c r="Z24" s="126"/>
      <c r="AA24" s="126"/>
      <c r="AB24" s="126"/>
      <c r="AC24" s="126"/>
      <c r="AD24" s="126"/>
      <c r="AE24" s="126"/>
      <c r="AF24" s="126"/>
      <c r="AG24" s="126"/>
    </row>
    <row r="25" spans="1:33" ht="79.5" customHeight="1" x14ac:dyDescent="0.2">
      <c r="A25" s="418"/>
      <c r="B25" s="417"/>
      <c r="C25" s="417"/>
      <c r="D25" s="20"/>
      <c r="E25" s="210"/>
      <c r="F25" s="121"/>
      <c r="G25" s="416"/>
      <c r="H25" s="187" t="s">
        <v>316</v>
      </c>
      <c r="I25" s="188"/>
      <c r="J25" s="189" t="s">
        <v>274</v>
      </c>
      <c r="K25" s="187" t="s">
        <v>316</v>
      </c>
      <c r="L25" s="185" t="s">
        <v>296</v>
      </c>
      <c r="M25" s="185" t="s">
        <v>297</v>
      </c>
      <c r="N25" s="185" t="s">
        <v>236</v>
      </c>
      <c r="O25" s="186" t="s">
        <v>317</v>
      </c>
      <c r="P25" s="186" t="s">
        <v>274</v>
      </c>
      <c r="Q25" s="190" t="s">
        <v>280</v>
      </c>
      <c r="R25" s="179">
        <v>44562</v>
      </c>
      <c r="S25" s="179">
        <v>44926</v>
      </c>
      <c r="T25" s="195">
        <v>44742</v>
      </c>
      <c r="U25" s="41"/>
      <c r="V25" s="39"/>
      <c r="X25" s="126"/>
      <c r="Y25" s="126"/>
      <c r="Z25" s="126"/>
      <c r="AA25" s="126"/>
      <c r="AB25" s="126"/>
      <c r="AC25" s="126"/>
      <c r="AD25" s="126"/>
      <c r="AE25" s="126"/>
      <c r="AF25" s="126"/>
      <c r="AG25" s="126"/>
    </row>
    <row r="26" spans="1:33" ht="79.5" customHeight="1" x14ac:dyDescent="0.2">
      <c r="A26" s="418"/>
      <c r="B26" s="417"/>
      <c r="C26" s="417"/>
      <c r="D26" s="20"/>
      <c r="E26" s="210"/>
      <c r="F26" s="121"/>
      <c r="G26" s="416"/>
      <c r="H26" s="191" t="s">
        <v>318</v>
      </c>
      <c r="I26" s="42" t="s">
        <v>21</v>
      </c>
      <c r="J26" s="192" t="s">
        <v>21</v>
      </c>
      <c r="K26" s="193" t="s">
        <v>319</v>
      </c>
      <c r="L26" s="193" t="s">
        <v>320</v>
      </c>
      <c r="M26" s="192" t="s">
        <v>194</v>
      </c>
      <c r="N26" s="192" t="s">
        <v>321</v>
      </c>
      <c r="O26" s="193" t="s">
        <v>322</v>
      </c>
      <c r="P26" s="194" t="s">
        <v>280</v>
      </c>
      <c r="Q26" s="131" t="s">
        <v>280</v>
      </c>
      <c r="R26" s="179">
        <v>44562</v>
      </c>
      <c r="S26" s="179">
        <v>44926</v>
      </c>
      <c r="T26" s="195">
        <v>44742</v>
      </c>
      <c r="U26" s="41"/>
      <c r="V26" s="39"/>
    </row>
    <row r="27" spans="1:33" s="249" customFormat="1" ht="190.5" customHeight="1" x14ac:dyDescent="0.2">
      <c r="A27" s="386"/>
      <c r="B27" s="395"/>
      <c r="C27" s="395"/>
      <c r="D27" s="374"/>
      <c r="E27" s="387"/>
      <c r="F27" s="424"/>
      <c r="G27" s="395"/>
      <c r="H27" s="31" t="s">
        <v>323</v>
      </c>
      <c r="I27" s="243"/>
      <c r="J27" s="244" t="s">
        <v>229</v>
      </c>
      <c r="K27" s="31" t="s">
        <v>324</v>
      </c>
      <c r="L27" s="168" t="s">
        <v>325</v>
      </c>
      <c r="M27" s="245" t="s">
        <v>194</v>
      </c>
      <c r="N27" s="156" t="s">
        <v>326</v>
      </c>
      <c r="O27" s="156" t="s">
        <v>327</v>
      </c>
      <c r="P27" s="156" t="s">
        <v>328</v>
      </c>
      <c r="Q27" s="246" t="s">
        <v>235</v>
      </c>
      <c r="R27" s="179">
        <v>44562</v>
      </c>
      <c r="S27" s="179">
        <v>44926</v>
      </c>
      <c r="T27" s="248"/>
      <c r="U27" s="248"/>
      <c r="V27" s="243"/>
    </row>
    <row r="28" spans="1:33" s="249" customFormat="1" ht="90.75" customHeight="1" x14ac:dyDescent="0.2">
      <c r="A28" s="386"/>
      <c r="B28" s="395"/>
      <c r="C28" s="395"/>
      <c r="D28" s="374"/>
      <c r="E28" s="387"/>
      <c r="F28" s="424"/>
      <c r="G28" s="395"/>
      <c r="H28" s="245" t="s">
        <v>329</v>
      </c>
      <c r="I28" s="156" t="s">
        <v>229</v>
      </c>
      <c r="J28" s="244"/>
      <c r="K28" s="133"/>
      <c r="L28" s="250"/>
      <c r="M28" s="250"/>
      <c r="N28" s="175"/>
      <c r="O28" s="251"/>
      <c r="P28" s="133"/>
      <c r="Q28" s="243"/>
      <c r="R28" s="179"/>
      <c r="S28" s="179"/>
      <c r="T28" s="252"/>
      <c r="U28" s="253"/>
      <c r="V28" s="243"/>
    </row>
    <row r="29" spans="1:33" s="249" customFormat="1" ht="54" customHeight="1" x14ac:dyDescent="0.2">
      <c r="A29" s="386"/>
      <c r="B29" s="395"/>
      <c r="C29" s="395"/>
      <c r="D29" s="245" t="s">
        <v>281</v>
      </c>
      <c r="E29" s="387"/>
      <c r="F29" s="424"/>
      <c r="G29" s="395"/>
      <c r="H29" s="245" t="s">
        <v>330</v>
      </c>
      <c r="I29" s="156" t="s">
        <v>229</v>
      </c>
      <c r="J29" s="244" t="s">
        <v>274</v>
      </c>
      <c r="K29" s="133"/>
      <c r="L29" s="243"/>
      <c r="M29" s="243"/>
      <c r="N29" s="175"/>
      <c r="O29" s="243"/>
      <c r="P29" s="243"/>
      <c r="Q29" s="243"/>
      <c r="R29" s="243"/>
      <c r="S29" s="243"/>
      <c r="T29" s="248"/>
      <c r="U29" s="248"/>
      <c r="V29" s="243"/>
    </row>
    <row r="30" spans="1:33" s="249" customFormat="1" ht="48.75" customHeight="1" x14ac:dyDescent="0.2">
      <c r="A30" s="386"/>
      <c r="B30" s="395"/>
      <c r="C30" s="395"/>
      <c r="D30" s="245" t="s">
        <v>276</v>
      </c>
      <c r="E30" s="387"/>
      <c r="F30" s="254" t="s">
        <v>331</v>
      </c>
      <c r="G30" s="395"/>
      <c r="H30" s="245" t="s">
        <v>332</v>
      </c>
      <c r="I30" s="156" t="s">
        <v>229</v>
      </c>
      <c r="J30" s="244"/>
      <c r="K30" s="133"/>
      <c r="L30" s="243"/>
      <c r="M30" s="243"/>
      <c r="N30" s="243"/>
      <c r="O30" s="243"/>
      <c r="P30" s="243"/>
      <c r="Q30" s="243"/>
      <c r="R30" s="243"/>
      <c r="S30" s="243"/>
      <c r="T30" s="255"/>
      <c r="U30" s="255"/>
      <c r="V30" s="243"/>
    </row>
    <row r="31" spans="1:33" s="249" customFormat="1" ht="24" customHeight="1" x14ac:dyDescent="0.2">
      <c r="A31" s="386"/>
      <c r="B31" s="395"/>
      <c r="C31" s="395"/>
      <c r="D31" s="245" t="s">
        <v>333</v>
      </c>
      <c r="E31" s="387"/>
      <c r="F31" s="408" t="s">
        <v>334</v>
      </c>
      <c r="G31" s="395"/>
      <c r="H31" s="245" t="s">
        <v>335</v>
      </c>
      <c r="I31" s="156" t="s">
        <v>229</v>
      </c>
      <c r="J31" s="244" t="s">
        <v>274</v>
      </c>
      <c r="K31" s="243"/>
      <c r="L31" s="243"/>
      <c r="M31" s="243"/>
      <c r="N31" s="243"/>
      <c r="O31" s="243"/>
      <c r="P31" s="243"/>
      <c r="Q31" s="243"/>
      <c r="R31" s="243"/>
      <c r="S31" s="243"/>
      <c r="T31" s="255"/>
      <c r="U31" s="255"/>
      <c r="V31" s="243"/>
    </row>
    <row r="32" spans="1:33" s="249" customFormat="1" ht="24" customHeight="1" x14ac:dyDescent="0.2">
      <c r="A32" s="386"/>
      <c r="B32" s="395"/>
      <c r="C32" s="395"/>
      <c r="D32" s="245"/>
      <c r="E32" s="387"/>
      <c r="F32" s="408"/>
      <c r="G32" s="395"/>
      <c r="H32" s="245" t="s">
        <v>336</v>
      </c>
      <c r="I32" s="156" t="s">
        <v>229</v>
      </c>
      <c r="J32" s="244" t="s">
        <v>274</v>
      </c>
      <c r="K32" s="243"/>
      <c r="L32" s="243"/>
      <c r="M32" s="243"/>
      <c r="N32" s="243"/>
      <c r="O32" s="243"/>
      <c r="P32" s="243"/>
      <c r="Q32" s="243"/>
      <c r="R32" s="243"/>
      <c r="S32" s="243"/>
      <c r="T32" s="255"/>
      <c r="U32" s="255"/>
      <c r="V32" s="243"/>
    </row>
    <row r="33" spans="1:22" s="249" customFormat="1" ht="24" customHeight="1" x14ac:dyDescent="0.2">
      <c r="A33" s="386"/>
      <c r="B33" s="395"/>
      <c r="C33" s="395"/>
      <c r="D33" s="245"/>
      <c r="E33" s="387"/>
      <c r="F33" s="408"/>
      <c r="G33" s="395"/>
      <c r="H33" s="245" t="s">
        <v>337</v>
      </c>
      <c r="I33" s="156" t="s">
        <v>229</v>
      </c>
      <c r="J33" s="244" t="s">
        <v>274</v>
      </c>
      <c r="K33" s="133"/>
      <c r="L33" s="243"/>
      <c r="M33" s="243"/>
      <c r="N33" s="243"/>
      <c r="O33" s="243"/>
      <c r="P33" s="243"/>
      <c r="Q33" s="243"/>
      <c r="R33" s="243"/>
      <c r="S33" s="243"/>
      <c r="T33" s="255"/>
      <c r="U33" s="255"/>
      <c r="V33" s="243"/>
    </row>
    <row r="34" spans="1:22" s="249" customFormat="1" ht="42.75" customHeight="1" x14ac:dyDescent="0.2">
      <c r="A34" s="386"/>
      <c r="B34" s="395"/>
      <c r="C34" s="395"/>
      <c r="D34" s="245"/>
      <c r="E34" s="387"/>
      <c r="F34" s="408"/>
      <c r="G34" s="395"/>
      <c r="H34" s="245" t="s">
        <v>338</v>
      </c>
      <c r="I34" s="156" t="s">
        <v>229</v>
      </c>
      <c r="J34" s="244" t="s">
        <v>274</v>
      </c>
      <c r="K34" s="243"/>
      <c r="L34" s="243"/>
      <c r="M34" s="243"/>
      <c r="N34" s="243"/>
      <c r="O34" s="243"/>
      <c r="P34" s="243"/>
      <c r="Q34" s="243"/>
      <c r="R34" s="243"/>
      <c r="S34" s="243"/>
      <c r="T34" s="255"/>
      <c r="U34" s="255"/>
      <c r="V34" s="243"/>
    </row>
    <row r="35" spans="1:22" s="249" customFormat="1" ht="66.75" customHeight="1" x14ac:dyDescent="0.2">
      <c r="A35" s="386"/>
      <c r="B35" s="395"/>
      <c r="C35" s="395"/>
      <c r="D35" s="245"/>
      <c r="E35" s="387"/>
      <c r="F35" s="408"/>
      <c r="G35" s="395"/>
      <c r="H35" s="245" t="s">
        <v>339</v>
      </c>
      <c r="I35" s="156"/>
      <c r="J35" s="244" t="s">
        <v>229</v>
      </c>
      <c r="K35" s="243"/>
      <c r="L35" s="243"/>
      <c r="M35" s="243"/>
      <c r="N35" s="243"/>
      <c r="O35" s="243"/>
      <c r="P35" s="243"/>
      <c r="Q35" s="243"/>
      <c r="R35" s="243"/>
      <c r="S35" s="243"/>
      <c r="T35" s="255"/>
      <c r="U35" s="255"/>
      <c r="V35" s="243"/>
    </row>
    <row r="36" spans="1:22" s="249" customFormat="1" ht="57.75" customHeight="1" x14ac:dyDescent="0.2">
      <c r="A36" s="386"/>
      <c r="B36" s="395"/>
      <c r="C36" s="395"/>
      <c r="D36" s="245" t="s">
        <v>340</v>
      </c>
      <c r="E36" s="387"/>
      <c r="F36" s="408"/>
      <c r="G36" s="395"/>
      <c r="H36" s="245" t="s">
        <v>341</v>
      </c>
      <c r="I36" s="156" t="s">
        <v>229</v>
      </c>
      <c r="J36" s="244" t="s">
        <v>274</v>
      </c>
      <c r="K36" s="31"/>
      <c r="L36" s="256"/>
      <c r="M36" s="256"/>
      <c r="N36" s="31"/>
      <c r="O36" s="257"/>
      <c r="P36" s="133"/>
      <c r="Q36" s="243"/>
      <c r="R36" s="179"/>
      <c r="S36" s="258"/>
      <c r="T36" s="255"/>
      <c r="U36" s="255"/>
      <c r="V36" s="243"/>
    </row>
    <row r="37" spans="1:22" s="249" customFormat="1" ht="153" customHeight="1" x14ac:dyDescent="0.2">
      <c r="A37" s="386"/>
      <c r="B37" s="395"/>
      <c r="C37" s="395"/>
      <c r="D37" s="245"/>
      <c r="E37" s="387"/>
      <c r="F37" s="408"/>
      <c r="G37" s="395"/>
      <c r="H37" s="245" t="s">
        <v>342</v>
      </c>
      <c r="I37" s="243"/>
      <c r="J37" s="244" t="s">
        <v>229</v>
      </c>
      <c r="K37" s="31"/>
      <c r="L37" s="156"/>
      <c r="M37" s="156"/>
      <c r="N37" s="156"/>
      <c r="O37" s="156"/>
      <c r="P37" s="156"/>
      <c r="Q37" s="168"/>
      <c r="R37" s="179"/>
      <c r="S37" s="247"/>
      <c r="T37" s="255"/>
      <c r="U37" s="243"/>
      <c r="V37" s="243"/>
    </row>
    <row r="38" spans="1:22" s="249" customFormat="1" ht="90" customHeight="1" x14ac:dyDescent="0.2">
      <c r="A38" s="386"/>
      <c r="B38" s="395"/>
      <c r="C38" s="395"/>
      <c r="D38" s="245"/>
      <c r="E38" s="387"/>
      <c r="F38" s="408"/>
      <c r="G38" s="395"/>
      <c r="H38" s="259" t="s">
        <v>343</v>
      </c>
      <c r="I38" s="156" t="s">
        <v>229</v>
      </c>
      <c r="J38" s="260"/>
      <c r="K38" s="133" t="s">
        <v>344</v>
      </c>
      <c r="L38" s="156" t="s">
        <v>345</v>
      </c>
      <c r="M38" s="156" t="s">
        <v>194</v>
      </c>
      <c r="N38" s="156" t="s">
        <v>326</v>
      </c>
      <c r="O38" s="156" t="s">
        <v>346</v>
      </c>
      <c r="P38" s="156" t="s">
        <v>347</v>
      </c>
      <c r="Q38" s="156" t="s">
        <v>235</v>
      </c>
      <c r="R38" s="179">
        <v>44562</v>
      </c>
      <c r="S38" s="179">
        <v>44926</v>
      </c>
      <c r="T38" s="255"/>
      <c r="U38" s="255"/>
      <c r="V38" s="156"/>
    </row>
    <row r="39" spans="1:22" s="249" customFormat="1" ht="77.25" customHeight="1" x14ac:dyDescent="0.2">
      <c r="A39" s="386"/>
      <c r="B39" s="395"/>
      <c r="C39" s="395"/>
      <c r="D39" s="245" t="s">
        <v>348</v>
      </c>
      <c r="E39" s="387"/>
      <c r="F39" s="408"/>
      <c r="G39" s="395"/>
      <c r="H39" s="156" t="s">
        <v>349</v>
      </c>
      <c r="I39" s="168" t="s">
        <v>229</v>
      </c>
      <c r="J39" s="244"/>
      <c r="K39" s="31" t="s">
        <v>350</v>
      </c>
      <c r="L39" s="156" t="s">
        <v>345</v>
      </c>
      <c r="M39" s="156" t="s">
        <v>194</v>
      </c>
      <c r="N39" s="156" t="s">
        <v>326</v>
      </c>
      <c r="O39" s="156" t="s">
        <v>351</v>
      </c>
      <c r="P39" s="156" t="s">
        <v>352</v>
      </c>
      <c r="Q39" s="156" t="s">
        <v>235</v>
      </c>
      <c r="R39" s="179">
        <v>44562</v>
      </c>
      <c r="S39" s="179">
        <v>44926</v>
      </c>
      <c r="T39" s="255"/>
      <c r="U39" s="255"/>
      <c r="V39" s="243"/>
    </row>
    <row r="40" spans="1:22" s="249" customFormat="1" ht="92.25" customHeight="1" x14ac:dyDescent="0.2">
      <c r="A40" s="386"/>
      <c r="B40" s="395"/>
      <c r="C40" s="395"/>
      <c r="D40" s="245" t="s">
        <v>353</v>
      </c>
      <c r="E40" s="387"/>
      <c r="F40" s="408" t="s">
        <v>354</v>
      </c>
      <c r="G40" s="395"/>
      <c r="H40" s="156" t="s">
        <v>355</v>
      </c>
      <c r="I40" s="168" t="s">
        <v>356</v>
      </c>
      <c r="J40" s="244"/>
      <c r="K40" s="133" t="s">
        <v>357</v>
      </c>
      <c r="L40" s="168" t="s">
        <v>325</v>
      </c>
      <c r="M40" s="168" t="s">
        <v>194</v>
      </c>
      <c r="N40" s="156" t="s">
        <v>326</v>
      </c>
      <c r="O40" s="156" t="s">
        <v>358</v>
      </c>
      <c r="P40" s="156" t="s">
        <v>359</v>
      </c>
      <c r="Q40" s="168" t="s">
        <v>235</v>
      </c>
      <c r="R40" s="179">
        <v>44562</v>
      </c>
      <c r="S40" s="179">
        <v>44926</v>
      </c>
      <c r="T40" s="255"/>
      <c r="U40" s="255"/>
      <c r="V40" s="243"/>
    </row>
    <row r="41" spans="1:22" s="249" customFormat="1" ht="126.75" customHeight="1" x14ac:dyDescent="0.2">
      <c r="A41" s="386"/>
      <c r="B41" s="395"/>
      <c r="C41" s="395"/>
      <c r="D41" s="245" t="s">
        <v>360</v>
      </c>
      <c r="E41" s="387"/>
      <c r="F41" s="408"/>
      <c r="G41" s="395"/>
      <c r="H41" s="261" t="s">
        <v>361</v>
      </c>
      <c r="I41" s="168" t="s">
        <v>356</v>
      </c>
      <c r="J41" s="156"/>
      <c r="K41" s="156" t="s">
        <v>362</v>
      </c>
      <c r="L41" s="168" t="s">
        <v>325</v>
      </c>
      <c r="M41" s="168" t="s">
        <v>194</v>
      </c>
      <c r="N41" s="156" t="s">
        <v>326</v>
      </c>
      <c r="O41" s="156" t="s">
        <v>363</v>
      </c>
      <c r="P41" s="156" t="s">
        <v>364</v>
      </c>
      <c r="Q41" s="168" t="s">
        <v>235</v>
      </c>
      <c r="R41" s="179">
        <v>44562</v>
      </c>
      <c r="S41" s="179">
        <v>44926</v>
      </c>
      <c r="T41" s="255"/>
      <c r="U41" s="255"/>
      <c r="V41" s="243"/>
    </row>
    <row r="42" spans="1:22" s="249" customFormat="1" ht="128.25" customHeight="1" x14ac:dyDescent="0.2">
      <c r="A42" s="386"/>
      <c r="B42" s="395"/>
      <c r="C42" s="395"/>
      <c r="D42" s="245"/>
      <c r="E42" s="387"/>
      <c r="F42" s="387" t="s">
        <v>365</v>
      </c>
      <c r="G42" s="395"/>
      <c r="H42" s="31" t="s">
        <v>366</v>
      </c>
      <c r="I42" s="168" t="s">
        <v>229</v>
      </c>
      <c r="J42" s="244"/>
      <c r="K42" s="31" t="s">
        <v>367</v>
      </c>
      <c r="L42" s="156" t="s">
        <v>368</v>
      </c>
      <c r="M42" s="156" t="s">
        <v>369</v>
      </c>
      <c r="N42" s="156" t="s">
        <v>370</v>
      </c>
      <c r="O42" s="156" t="s">
        <v>371</v>
      </c>
      <c r="P42" s="156" t="s">
        <v>372</v>
      </c>
      <c r="Q42" s="168" t="s">
        <v>235</v>
      </c>
      <c r="R42" s="179">
        <v>44562</v>
      </c>
      <c r="S42" s="179">
        <v>44926</v>
      </c>
      <c r="T42" s="255"/>
      <c r="U42" s="255"/>
      <c r="V42" s="243"/>
    </row>
    <row r="43" spans="1:22" s="249" customFormat="1" ht="96" customHeight="1" x14ac:dyDescent="0.2">
      <c r="A43" s="386"/>
      <c r="B43" s="395"/>
      <c r="C43" s="395"/>
      <c r="D43" s="245"/>
      <c r="E43" s="387"/>
      <c r="F43" s="387"/>
      <c r="G43" s="395"/>
      <c r="H43" s="31" t="s">
        <v>373</v>
      </c>
      <c r="I43" s="168" t="s">
        <v>229</v>
      </c>
      <c r="J43" s="244"/>
      <c r="K43" s="31" t="s">
        <v>374</v>
      </c>
      <c r="L43" s="156" t="s">
        <v>368</v>
      </c>
      <c r="M43" s="156" t="s">
        <v>369</v>
      </c>
      <c r="N43" s="156" t="s">
        <v>370</v>
      </c>
      <c r="O43" s="156" t="s">
        <v>375</v>
      </c>
      <c r="P43" s="156" t="s">
        <v>376</v>
      </c>
      <c r="Q43" s="168" t="s">
        <v>235</v>
      </c>
      <c r="R43" s="179">
        <v>44562</v>
      </c>
      <c r="S43" s="179">
        <v>44926</v>
      </c>
      <c r="T43" s="255"/>
      <c r="U43" s="255"/>
      <c r="V43" s="243"/>
    </row>
    <row r="44" spans="1:22" ht="85.5" customHeight="1" x14ac:dyDescent="0.2">
      <c r="A44" s="386"/>
      <c r="B44" s="395"/>
      <c r="C44" s="395"/>
      <c r="D44" s="33"/>
      <c r="E44" s="387"/>
      <c r="F44" s="387"/>
      <c r="G44" s="395"/>
      <c r="H44" s="37" t="s">
        <v>377</v>
      </c>
      <c r="I44" s="36" t="s">
        <v>229</v>
      </c>
      <c r="J44" s="115"/>
      <c r="K44" s="6" t="s">
        <v>378</v>
      </c>
      <c r="L44" s="32" t="s">
        <v>368</v>
      </c>
      <c r="M44" s="32" t="s">
        <v>379</v>
      </c>
      <c r="N44" s="32" t="s">
        <v>370</v>
      </c>
      <c r="O44" s="32" t="s">
        <v>380</v>
      </c>
      <c r="P44" s="32" t="s">
        <v>381</v>
      </c>
      <c r="Q44" s="32" t="s">
        <v>235</v>
      </c>
      <c r="R44" s="179">
        <v>44562</v>
      </c>
      <c r="S44" s="179">
        <v>44926</v>
      </c>
      <c r="T44" s="41"/>
      <c r="U44" s="41"/>
      <c r="V44" s="39"/>
    </row>
    <row r="45" spans="1:22" ht="80.25" customHeight="1" x14ac:dyDescent="0.2">
      <c r="A45" s="386"/>
      <c r="B45" s="395"/>
      <c r="C45" s="395"/>
      <c r="D45" s="33"/>
      <c r="E45" s="387"/>
      <c r="F45" s="387"/>
      <c r="G45" s="395"/>
      <c r="H45" s="37" t="s">
        <v>382</v>
      </c>
      <c r="I45" s="36" t="s">
        <v>229</v>
      </c>
      <c r="J45" s="115"/>
      <c r="K45" s="44" t="s">
        <v>383</v>
      </c>
      <c r="L45" s="32" t="s">
        <v>368</v>
      </c>
      <c r="M45" s="32" t="s">
        <v>384</v>
      </c>
      <c r="N45" s="32" t="s">
        <v>370</v>
      </c>
      <c r="O45" s="32" t="s">
        <v>385</v>
      </c>
      <c r="P45" s="32" t="s">
        <v>386</v>
      </c>
      <c r="Q45" s="32" t="s">
        <v>387</v>
      </c>
      <c r="R45" s="179">
        <v>44562</v>
      </c>
      <c r="S45" s="179">
        <v>44926</v>
      </c>
      <c r="T45" s="41"/>
      <c r="U45" s="41"/>
      <c r="V45" s="39"/>
    </row>
    <row r="46" spans="1:22" ht="130.5" customHeight="1" x14ac:dyDescent="0.2">
      <c r="A46" s="386"/>
      <c r="B46" s="395"/>
      <c r="C46" s="395"/>
      <c r="D46" s="33" t="s">
        <v>388</v>
      </c>
      <c r="E46" s="387"/>
      <c r="F46" s="387"/>
      <c r="G46" s="395"/>
      <c r="H46" s="37" t="s">
        <v>389</v>
      </c>
      <c r="I46" s="36" t="s">
        <v>229</v>
      </c>
      <c r="J46" s="115"/>
      <c r="K46" s="44" t="s">
        <v>390</v>
      </c>
      <c r="L46" s="32" t="s">
        <v>368</v>
      </c>
      <c r="M46" s="32" t="s">
        <v>369</v>
      </c>
      <c r="N46" s="32" t="s">
        <v>370</v>
      </c>
      <c r="O46" s="32" t="s">
        <v>391</v>
      </c>
      <c r="P46" s="32" t="s">
        <v>392</v>
      </c>
      <c r="Q46" s="32" t="s">
        <v>387</v>
      </c>
      <c r="R46" s="179">
        <v>44562</v>
      </c>
      <c r="S46" s="179">
        <v>44926</v>
      </c>
      <c r="T46" s="41"/>
      <c r="U46" s="41"/>
      <c r="V46" s="39"/>
    </row>
    <row r="47" spans="1:22" ht="68.25" customHeight="1" x14ac:dyDescent="0.2">
      <c r="A47" s="386"/>
      <c r="B47" s="395"/>
      <c r="C47" s="395"/>
      <c r="D47" s="33"/>
      <c r="E47" s="387"/>
      <c r="F47" s="203"/>
      <c r="G47" s="395"/>
      <c r="H47" s="37" t="s">
        <v>393</v>
      </c>
      <c r="I47" s="36" t="s">
        <v>229</v>
      </c>
      <c r="J47" s="115"/>
      <c r="K47" s="44" t="s">
        <v>394</v>
      </c>
      <c r="L47" s="32" t="s">
        <v>368</v>
      </c>
      <c r="M47" s="32" t="s">
        <v>369</v>
      </c>
      <c r="N47" s="32" t="s">
        <v>370</v>
      </c>
      <c r="O47" s="32" t="s">
        <v>391</v>
      </c>
      <c r="P47" s="32" t="s">
        <v>395</v>
      </c>
      <c r="Q47" s="32" t="s">
        <v>387</v>
      </c>
      <c r="R47" s="179">
        <v>44562</v>
      </c>
      <c r="S47" s="179">
        <v>44926</v>
      </c>
      <c r="T47" s="41"/>
      <c r="U47" s="41"/>
      <c r="V47" s="39"/>
    </row>
    <row r="48" spans="1:22" ht="68.25" customHeight="1" x14ac:dyDescent="0.2">
      <c r="A48" s="386"/>
      <c r="B48" s="395"/>
      <c r="C48" s="395"/>
      <c r="D48" s="33"/>
      <c r="E48" s="387"/>
      <c r="F48" s="203"/>
      <c r="G48" s="395"/>
      <c r="H48" s="395" t="s">
        <v>396</v>
      </c>
      <c r="I48" s="36" t="s">
        <v>229</v>
      </c>
      <c r="J48" s="115"/>
      <c r="K48" s="44" t="s">
        <v>397</v>
      </c>
      <c r="L48" s="32" t="s">
        <v>368</v>
      </c>
      <c r="M48" s="32" t="s">
        <v>369</v>
      </c>
      <c r="N48" s="32" t="s">
        <v>370</v>
      </c>
      <c r="O48" s="32" t="s">
        <v>398</v>
      </c>
      <c r="P48" s="32" t="s">
        <v>399</v>
      </c>
      <c r="Q48" s="32" t="s">
        <v>387</v>
      </c>
      <c r="R48" s="179">
        <v>44562</v>
      </c>
      <c r="S48" s="179">
        <v>44926</v>
      </c>
      <c r="T48" s="41"/>
      <c r="U48" s="41"/>
      <c r="V48" s="39"/>
    </row>
    <row r="49" spans="1:22" ht="68.25" customHeight="1" x14ac:dyDescent="0.2">
      <c r="A49" s="386"/>
      <c r="B49" s="395"/>
      <c r="C49" s="395"/>
      <c r="D49" s="33"/>
      <c r="E49" s="387"/>
      <c r="F49" s="203"/>
      <c r="G49" s="395"/>
      <c r="H49" s="396"/>
      <c r="I49" s="36" t="s">
        <v>229</v>
      </c>
      <c r="J49" s="115"/>
      <c r="K49" s="44" t="s">
        <v>400</v>
      </c>
      <c r="L49" s="32" t="s">
        <v>368</v>
      </c>
      <c r="M49" s="32" t="s">
        <v>369</v>
      </c>
      <c r="N49" s="32" t="s">
        <v>370</v>
      </c>
      <c r="O49" s="32" t="s">
        <v>401</v>
      </c>
      <c r="P49" s="32" t="s">
        <v>402</v>
      </c>
      <c r="Q49" s="32" t="s">
        <v>387</v>
      </c>
      <c r="R49" s="179">
        <v>44562</v>
      </c>
      <c r="S49" s="179">
        <v>44926</v>
      </c>
      <c r="T49" s="41"/>
      <c r="U49" s="41"/>
      <c r="V49" s="39"/>
    </row>
    <row r="50" spans="1:22" ht="68.25" customHeight="1" x14ac:dyDescent="0.2">
      <c r="A50" s="386"/>
      <c r="B50" s="395"/>
      <c r="C50" s="395"/>
      <c r="D50" s="33"/>
      <c r="E50" s="387"/>
      <c r="F50" s="203"/>
      <c r="G50" s="395"/>
      <c r="H50" s="396"/>
      <c r="I50" s="36" t="s">
        <v>229</v>
      </c>
      <c r="J50" s="115"/>
      <c r="K50" s="44" t="s">
        <v>403</v>
      </c>
      <c r="L50" s="32" t="s">
        <v>368</v>
      </c>
      <c r="M50" s="32" t="s">
        <v>369</v>
      </c>
      <c r="N50" s="32" t="s">
        <v>370</v>
      </c>
      <c r="O50" s="32" t="s">
        <v>404</v>
      </c>
      <c r="P50" s="32" t="s">
        <v>405</v>
      </c>
      <c r="Q50" s="32" t="s">
        <v>387</v>
      </c>
      <c r="R50" s="179">
        <v>44562</v>
      </c>
      <c r="S50" s="179">
        <v>44926</v>
      </c>
      <c r="T50" s="41"/>
      <c r="U50" s="41"/>
      <c r="V50" s="39"/>
    </row>
    <row r="51" spans="1:22" ht="68.25" customHeight="1" x14ac:dyDescent="0.2">
      <c r="A51" s="386"/>
      <c r="B51" s="395"/>
      <c r="C51" s="395"/>
      <c r="D51" s="33"/>
      <c r="E51" s="387"/>
      <c r="F51" s="203"/>
      <c r="G51" s="395"/>
      <c r="H51" s="397"/>
      <c r="I51" s="36" t="s">
        <v>229</v>
      </c>
      <c r="J51" s="115"/>
      <c r="K51" s="44" t="s">
        <v>406</v>
      </c>
      <c r="L51" s="32" t="s">
        <v>368</v>
      </c>
      <c r="M51" s="32" t="s">
        <v>369</v>
      </c>
      <c r="N51" s="32" t="s">
        <v>370</v>
      </c>
      <c r="O51" s="32" t="s">
        <v>407</v>
      </c>
      <c r="P51" s="32" t="s">
        <v>408</v>
      </c>
      <c r="Q51" s="32" t="s">
        <v>387</v>
      </c>
      <c r="R51" s="179">
        <v>44562</v>
      </c>
      <c r="S51" s="179">
        <v>44926</v>
      </c>
      <c r="T51" s="41"/>
      <c r="U51" s="41"/>
      <c r="V51" s="39"/>
    </row>
    <row r="52" spans="1:22" ht="92.25" customHeight="1" x14ac:dyDescent="0.2">
      <c r="A52" s="386"/>
      <c r="B52" s="395"/>
      <c r="C52" s="395"/>
      <c r="D52" s="33"/>
      <c r="E52" s="387"/>
      <c r="F52" s="203"/>
      <c r="G52" s="395"/>
      <c r="H52" s="37" t="s">
        <v>409</v>
      </c>
      <c r="I52" s="36" t="s">
        <v>229</v>
      </c>
      <c r="J52" s="115"/>
      <c r="K52" s="44" t="s">
        <v>410</v>
      </c>
      <c r="L52" s="32" t="s">
        <v>368</v>
      </c>
      <c r="M52" s="32" t="s">
        <v>369</v>
      </c>
      <c r="N52" s="32" t="s">
        <v>370</v>
      </c>
      <c r="O52" s="32" t="s">
        <v>411</v>
      </c>
      <c r="P52" s="32" t="s">
        <v>412</v>
      </c>
      <c r="Q52" s="32" t="s">
        <v>387</v>
      </c>
      <c r="R52" s="179">
        <v>44562</v>
      </c>
      <c r="S52" s="179">
        <v>44926</v>
      </c>
      <c r="T52" s="41"/>
      <c r="U52" s="41"/>
      <c r="V52" s="39"/>
    </row>
    <row r="53" spans="1:22" ht="67.5" customHeight="1" x14ac:dyDescent="0.2">
      <c r="A53" s="386"/>
      <c r="B53" s="395"/>
      <c r="C53" s="395"/>
      <c r="D53" s="33" t="s">
        <v>413</v>
      </c>
      <c r="E53" s="387"/>
      <c r="F53" s="205" t="s">
        <v>414</v>
      </c>
      <c r="G53" s="395"/>
      <c r="H53" s="37"/>
      <c r="I53" s="39"/>
      <c r="J53" s="115"/>
      <c r="K53" s="39"/>
      <c r="L53" s="39"/>
      <c r="M53" s="39"/>
      <c r="N53" s="39"/>
      <c r="O53" s="39"/>
      <c r="P53" s="39"/>
      <c r="Q53" s="39"/>
      <c r="R53" s="39"/>
      <c r="S53" s="39"/>
      <c r="T53" s="41"/>
      <c r="U53" s="41"/>
      <c r="V53" s="39"/>
    </row>
    <row r="54" spans="1:22" ht="63" customHeight="1" x14ac:dyDescent="0.2">
      <c r="A54" s="406">
        <v>4</v>
      </c>
      <c r="B54" s="432" t="s">
        <v>415</v>
      </c>
      <c r="C54" s="388" t="s">
        <v>416</v>
      </c>
      <c r="D54" s="33" t="s">
        <v>281</v>
      </c>
      <c r="E54" s="388" t="s">
        <v>417</v>
      </c>
      <c r="F54" s="33" t="s">
        <v>418</v>
      </c>
      <c r="G54" s="407" t="s">
        <v>419</v>
      </c>
      <c r="H54" s="31" t="s">
        <v>420</v>
      </c>
      <c r="I54" s="39"/>
      <c r="J54" s="115" t="s">
        <v>229</v>
      </c>
      <c r="K54" s="6" t="s">
        <v>421</v>
      </c>
      <c r="L54" s="36" t="s">
        <v>325</v>
      </c>
      <c r="M54" s="36" t="s">
        <v>194</v>
      </c>
      <c r="N54" s="32" t="s">
        <v>326</v>
      </c>
      <c r="O54" s="32" t="s">
        <v>422</v>
      </c>
      <c r="P54" s="32" t="s">
        <v>423</v>
      </c>
      <c r="Q54" s="36" t="s">
        <v>235</v>
      </c>
      <c r="R54" s="179">
        <v>44562</v>
      </c>
      <c r="S54" s="179">
        <v>44926</v>
      </c>
      <c r="T54" s="41"/>
      <c r="U54" s="41"/>
      <c r="V54" s="39"/>
    </row>
    <row r="55" spans="1:22" ht="24" customHeight="1" x14ac:dyDescent="0.2">
      <c r="A55" s="406"/>
      <c r="B55" s="432"/>
      <c r="C55" s="388"/>
      <c r="D55" s="33" t="s">
        <v>286</v>
      </c>
      <c r="E55" s="388"/>
      <c r="F55" s="33" t="s">
        <v>424</v>
      </c>
      <c r="G55" s="407"/>
      <c r="H55" s="47"/>
      <c r="I55" s="39"/>
      <c r="J55" s="115"/>
      <c r="K55" s="39"/>
      <c r="L55" s="39"/>
      <c r="M55" s="39"/>
      <c r="N55" s="39"/>
      <c r="O55" s="39"/>
      <c r="P55" s="39"/>
      <c r="Q55" s="39"/>
      <c r="R55" s="39"/>
      <c r="S55" s="39"/>
      <c r="T55" s="41"/>
      <c r="U55" s="41"/>
      <c r="V55" s="39"/>
    </row>
    <row r="56" spans="1:22" ht="50.25" customHeight="1" x14ac:dyDescent="0.2">
      <c r="A56" s="406"/>
      <c r="B56" s="432"/>
      <c r="C56" s="388"/>
      <c r="D56" s="33" t="s">
        <v>425</v>
      </c>
      <c r="E56" s="388"/>
      <c r="F56" s="33" t="s">
        <v>426</v>
      </c>
      <c r="G56" s="407"/>
      <c r="H56" s="157"/>
      <c r="I56" s="149"/>
      <c r="J56" s="148"/>
      <c r="K56" s="152"/>
      <c r="L56" s="146"/>
      <c r="M56" s="146"/>
      <c r="N56" s="146"/>
      <c r="O56" s="158"/>
      <c r="P56" s="146"/>
      <c r="Q56" s="36"/>
      <c r="R56" s="43"/>
      <c r="S56" s="43"/>
      <c r="T56" s="45"/>
      <c r="U56" s="46">
        <v>0.9</v>
      </c>
      <c r="V56" s="39"/>
    </row>
    <row r="57" spans="1:22" ht="42" customHeight="1" x14ac:dyDescent="0.2">
      <c r="A57" s="406"/>
      <c r="B57" s="432"/>
      <c r="C57" s="388"/>
      <c r="D57" s="33" t="s">
        <v>428</v>
      </c>
      <c r="E57" s="388"/>
      <c r="F57" s="33" t="s">
        <v>429</v>
      </c>
      <c r="G57" s="407"/>
      <c r="H57" s="47"/>
      <c r="I57" s="39"/>
      <c r="J57" s="115"/>
      <c r="K57" s="39"/>
      <c r="L57" s="39"/>
      <c r="M57" s="39"/>
      <c r="N57" s="39"/>
      <c r="O57" s="39"/>
      <c r="P57" s="39"/>
      <c r="Q57" s="39"/>
      <c r="R57" s="39"/>
      <c r="S57" s="39"/>
      <c r="T57" s="41"/>
      <c r="U57" s="41"/>
      <c r="V57" s="39"/>
    </row>
    <row r="58" spans="1:22" ht="61.5" customHeight="1" x14ac:dyDescent="0.2">
      <c r="A58" s="432"/>
      <c r="B58" s="431"/>
      <c r="C58" s="430"/>
      <c r="D58" s="33"/>
      <c r="E58" s="388"/>
      <c r="F58" s="208"/>
      <c r="G58" s="407"/>
      <c r="H58" s="47" t="s">
        <v>430</v>
      </c>
      <c r="I58" s="36" t="s">
        <v>229</v>
      </c>
      <c r="J58" s="115"/>
      <c r="K58" s="6" t="s">
        <v>431</v>
      </c>
      <c r="L58" s="32" t="s">
        <v>432</v>
      </c>
      <c r="M58" s="36" t="s">
        <v>194</v>
      </c>
      <c r="N58" s="36" t="s">
        <v>585</v>
      </c>
      <c r="O58" s="32" t="s">
        <v>433</v>
      </c>
      <c r="P58" s="32" t="s">
        <v>434</v>
      </c>
      <c r="Q58" s="36" t="s">
        <v>235</v>
      </c>
      <c r="R58" s="179">
        <v>44562</v>
      </c>
      <c r="S58" s="179">
        <v>44926</v>
      </c>
      <c r="T58" s="41" t="s">
        <v>427</v>
      </c>
      <c r="U58" s="46">
        <v>0.9</v>
      </c>
      <c r="V58" s="39"/>
    </row>
    <row r="59" spans="1:22" s="150" customFormat="1" ht="71.25" customHeight="1" x14ac:dyDescent="0.2">
      <c r="A59" s="432"/>
      <c r="B59" s="431"/>
      <c r="C59" s="430"/>
      <c r="D59" s="282" t="s">
        <v>435</v>
      </c>
      <c r="E59" s="388"/>
      <c r="F59" s="388" t="s">
        <v>436</v>
      </c>
      <c r="G59" s="407"/>
      <c r="H59" s="157"/>
      <c r="I59" s="154"/>
      <c r="J59" s="148"/>
      <c r="K59" s="152"/>
      <c r="L59" s="147"/>
      <c r="M59" s="147"/>
      <c r="N59" s="147"/>
      <c r="O59" s="147"/>
      <c r="P59" s="152"/>
      <c r="Q59" s="149"/>
      <c r="R59" s="153"/>
      <c r="S59" s="153"/>
      <c r="T59" s="151"/>
      <c r="U59" s="149"/>
      <c r="V59" s="149"/>
    </row>
    <row r="60" spans="1:22" ht="72.75" customHeight="1" x14ac:dyDescent="0.2">
      <c r="A60" s="432"/>
      <c r="B60" s="431"/>
      <c r="C60" s="430"/>
      <c r="D60" s="33" t="s">
        <v>333</v>
      </c>
      <c r="E60" s="388"/>
      <c r="F60" s="388"/>
      <c r="G60" s="407"/>
      <c r="H60" s="47" t="s">
        <v>437</v>
      </c>
      <c r="I60" s="36" t="s">
        <v>229</v>
      </c>
      <c r="J60" s="115"/>
      <c r="K60" s="6" t="s">
        <v>438</v>
      </c>
      <c r="L60" s="32" t="s">
        <v>439</v>
      </c>
      <c r="M60" s="36" t="s">
        <v>194</v>
      </c>
      <c r="N60" s="36" t="s">
        <v>586</v>
      </c>
      <c r="O60" s="32" t="s">
        <v>440</v>
      </c>
      <c r="P60" s="32" t="s">
        <v>434</v>
      </c>
      <c r="Q60" s="36" t="s">
        <v>235</v>
      </c>
      <c r="R60" s="179">
        <v>44562</v>
      </c>
      <c r="S60" s="179">
        <v>44926</v>
      </c>
      <c r="T60" s="41"/>
      <c r="U60" s="39"/>
      <c r="V60" s="39"/>
    </row>
    <row r="61" spans="1:22" ht="50.25" customHeight="1" x14ac:dyDescent="0.2">
      <c r="A61" s="432"/>
      <c r="B61" s="431"/>
      <c r="C61" s="430"/>
      <c r="D61" s="33" t="s">
        <v>441</v>
      </c>
      <c r="E61" s="388"/>
      <c r="F61" s="388" t="s">
        <v>442</v>
      </c>
      <c r="G61" s="407"/>
      <c r="H61" s="47" t="s">
        <v>443</v>
      </c>
      <c r="I61" s="36" t="s">
        <v>229</v>
      </c>
      <c r="J61" s="115"/>
      <c r="K61" s="37" t="s">
        <v>444</v>
      </c>
      <c r="L61" s="32" t="s">
        <v>439</v>
      </c>
      <c r="M61" s="36" t="s">
        <v>194</v>
      </c>
      <c r="N61" s="36" t="s">
        <v>587</v>
      </c>
      <c r="O61" s="32" t="s">
        <v>445</v>
      </c>
      <c r="P61" s="32" t="s">
        <v>446</v>
      </c>
      <c r="Q61" s="36" t="s">
        <v>447</v>
      </c>
      <c r="R61" s="179">
        <v>44562</v>
      </c>
      <c r="S61" s="179">
        <v>44926</v>
      </c>
      <c r="T61" s="41"/>
      <c r="U61" s="39"/>
      <c r="V61" s="39"/>
    </row>
    <row r="62" spans="1:22" ht="67.5" customHeight="1" x14ac:dyDescent="0.2">
      <c r="A62" s="432"/>
      <c r="B62" s="431"/>
      <c r="C62" s="430"/>
      <c r="D62" s="33" t="s">
        <v>448</v>
      </c>
      <c r="E62" s="388"/>
      <c r="F62" s="388"/>
      <c r="G62" s="407"/>
      <c r="H62" s="129"/>
      <c r="I62" s="159"/>
      <c r="J62" s="160"/>
      <c r="K62" s="161"/>
      <c r="L62" s="159"/>
      <c r="M62" s="159"/>
      <c r="N62" s="204"/>
      <c r="O62" s="162"/>
      <c r="P62" s="162"/>
      <c r="Q62" s="159"/>
      <c r="R62" s="163"/>
      <c r="S62" s="163"/>
      <c r="T62" s="164"/>
      <c r="U62" s="165"/>
      <c r="V62" s="159"/>
    </row>
    <row r="63" spans="1:22" s="126" customFormat="1" ht="70.5" customHeight="1" x14ac:dyDescent="0.2">
      <c r="A63" s="432"/>
      <c r="B63" s="431"/>
      <c r="C63" s="430"/>
      <c r="D63" s="199" t="s">
        <v>449</v>
      </c>
      <c r="E63" s="388"/>
      <c r="F63" s="423" t="s">
        <v>442</v>
      </c>
      <c r="G63" s="407"/>
      <c r="H63" s="166"/>
      <c r="I63" s="159"/>
      <c r="J63" s="160"/>
      <c r="K63" s="162"/>
      <c r="L63" s="159"/>
      <c r="M63" s="159"/>
      <c r="N63" s="204"/>
      <c r="O63" s="159"/>
      <c r="P63" s="159"/>
      <c r="Q63" s="159"/>
      <c r="R63" s="159"/>
      <c r="S63" s="159"/>
      <c r="T63" s="164"/>
      <c r="U63" s="164"/>
      <c r="V63" s="159"/>
    </row>
    <row r="64" spans="1:22" s="126" customFormat="1" ht="33.75" customHeight="1" x14ac:dyDescent="0.2">
      <c r="A64" s="432"/>
      <c r="B64" s="431"/>
      <c r="C64" s="430"/>
      <c r="D64" s="199" t="s">
        <v>450</v>
      </c>
      <c r="E64" s="388"/>
      <c r="F64" s="423"/>
      <c r="G64" s="407"/>
      <c r="H64" s="166"/>
      <c r="I64" s="159"/>
      <c r="J64" s="160"/>
      <c r="K64" s="159"/>
      <c r="L64" s="159"/>
      <c r="M64" s="159"/>
      <c r="N64" s="159"/>
      <c r="O64" s="159"/>
      <c r="P64" s="159"/>
      <c r="Q64" s="159"/>
      <c r="R64" s="159"/>
      <c r="S64" s="159"/>
      <c r="T64" s="164"/>
      <c r="U64" s="164"/>
      <c r="V64" s="159"/>
    </row>
    <row r="65" spans="1:22" s="150" customFormat="1" ht="57.75" customHeight="1" x14ac:dyDescent="0.2">
      <c r="A65" s="432"/>
      <c r="B65" s="431"/>
      <c r="C65" s="430"/>
      <c r="D65" s="282" t="s">
        <v>451</v>
      </c>
      <c r="E65" s="388"/>
      <c r="F65" s="388" t="s">
        <v>452</v>
      </c>
      <c r="G65" s="407"/>
      <c r="H65" s="157"/>
      <c r="I65" s="154"/>
      <c r="J65" s="148"/>
      <c r="K65" s="152"/>
      <c r="L65" s="147"/>
      <c r="M65" s="147"/>
      <c r="N65" s="154"/>
      <c r="O65" s="147"/>
      <c r="P65" s="149"/>
      <c r="Q65" s="154"/>
      <c r="R65" s="155"/>
      <c r="S65" s="155"/>
      <c r="T65" s="151"/>
      <c r="U65" s="149"/>
      <c r="V65" s="149"/>
    </row>
    <row r="66" spans="1:22" ht="24" customHeight="1" x14ac:dyDescent="0.2">
      <c r="A66" s="432"/>
      <c r="B66" s="431"/>
      <c r="C66" s="430"/>
      <c r="D66" s="33" t="s">
        <v>453</v>
      </c>
      <c r="E66" s="388"/>
      <c r="F66" s="388"/>
      <c r="G66" s="407"/>
      <c r="H66" s="47"/>
      <c r="I66" s="36"/>
      <c r="J66" s="115"/>
      <c r="K66" s="5"/>
      <c r="L66" s="32"/>
      <c r="M66" s="32"/>
      <c r="N66" s="36"/>
      <c r="O66" s="32"/>
      <c r="P66" s="32"/>
      <c r="Q66" s="36"/>
      <c r="R66" s="38"/>
      <c r="S66" s="38"/>
      <c r="T66" s="41"/>
      <c r="U66" s="41"/>
      <c r="V66" s="39"/>
    </row>
    <row r="67" spans="1:22" s="126" customFormat="1" ht="24" customHeight="1" x14ac:dyDescent="0.2">
      <c r="A67" s="432"/>
      <c r="B67" s="431"/>
      <c r="C67" s="430"/>
      <c r="D67" s="199" t="s">
        <v>454</v>
      </c>
      <c r="E67" s="388"/>
      <c r="F67" s="423"/>
      <c r="G67" s="407"/>
      <c r="H67" s="166"/>
      <c r="I67" s="159"/>
      <c r="J67" s="160"/>
      <c r="K67" s="159"/>
      <c r="L67" s="159"/>
      <c r="M67" s="159"/>
      <c r="N67" s="159"/>
      <c r="O67" s="159"/>
      <c r="P67" s="159"/>
      <c r="Q67" s="159"/>
      <c r="R67" s="159"/>
      <c r="S67" s="159"/>
      <c r="T67" s="164"/>
      <c r="U67" s="159"/>
      <c r="V67" s="159"/>
    </row>
    <row r="68" spans="1:22" s="126" customFormat="1" ht="29.25" customHeight="1" x14ac:dyDescent="0.2">
      <c r="A68" s="432"/>
      <c r="B68" s="431"/>
      <c r="C68" s="430"/>
      <c r="D68" s="199" t="s">
        <v>455</v>
      </c>
      <c r="E68" s="388"/>
      <c r="F68" s="423"/>
      <c r="G68" s="407"/>
      <c r="H68" s="166"/>
      <c r="I68" s="159"/>
      <c r="J68" s="160"/>
      <c r="K68" s="159"/>
      <c r="L68" s="159"/>
      <c r="M68" s="159"/>
      <c r="N68" s="159"/>
      <c r="O68" s="159"/>
      <c r="P68" s="159"/>
      <c r="Q68" s="159"/>
      <c r="R68" s="159"/>
      <c r="S68" s="159"/>
      <c r="T68" s="164"/>
      <c r="U68" s="159"/>
      <c r="V68" s="159"/>
    </row>
    <row r="69" spans="1:22" s="126" customFormat="1" ht="102.75" customHeight="1" x14ac:dyDescent="0.2">
      <c r="A69" s="406">
        <v>6</v>
      </c>
      <c r="B69" s="432" t="s">
        <v>456</v>
      </c>
      <c r="C69" s="388" t="s">
        <v>457</v>
      </c>
      <c r="D69" s="388" t="s">
        <v>441</v>
      </c>
      <c r="E69" s="389" t="s">
        <v>458</v>
      </c>
      <c r="F69" s="199" t="s">
        <v>459</v>
      </c>
      <c r="G69" s="407" t="s">
        <v>460</v>
      </c>
      <c r="H69" s="167" t="s">
        <v>461</v>
      </c>
      <c r="I69" s="159"/>
      <c r="J69" s="168" t="s">
        <v>229</v>
      </c>
      <c r="K69" s="161" t="s">
        <v>462</v>
      </c>
      <c r="L69" s="159" t="s">
        <v>463</v>
      </c>
      <c r="M69" s="159" t="s">
        <v>194</v>
      </c>
      <c r="N69" s="204" t="s">
        <v>464</v>
      </c>
      <c r="O69" s="162" t="s">
        <v>465</v>
      </c>
      <c r="P69" s="162" t="s">
        <v>466</v>
      </c>
      <c r="Q69" s="159" t="s">
        <v>235</v>
      </c>
      <c r="R69" s="179">
        <v>44562</v>
      </c>
      <c r="S69" s="179">
        <v>44926</v>
      </c>
      <c r="T69" s="164" t="s">
        <v>467</v>
      </c>
      <c r="U69" s="165"/>
      <c r="V69" s="159"/>
    </row>
    <row r="70" spans="1:22" ht="96.75" customHeight="1" x14ac:dyDescent="0.2">
      <c r="A70" s="406"/>
      <c r="B70" s="432"/>
      <c r="C70" s="388"/>
      <c r="D70" s="388"/>
      <c r="E70" s="389"/>
      <c r="F70" s="33" t="s">
        <v>468</v>
      </c>
      <c r="G70" s="407"/>
      <c r="H70" s="166" t="s">
        <v>469</v>
      </c>
      <c r="I70" s="159" t="s">
        <v>356</v>
      </c>
      <c r="J70" s="160"/>
      <c r="K70" s="162" t="s">
        <v>470</v>
      </c>
      <c r="L70" s="159" t="s">
        <v>471</v>
      </c>
      <c r="M70" s="159" t="s">
        <v>194</v>
      </c>
      <c r="N70" s="204" t="s">
        <v>464</v>
      </c>
      <c r="O70" s="162" t="s">
        <v>472</v>
      </c>
      <c r="P70" s="162" t="s">
        <v>473</v>
      </c>
      <c r="Q70" s="159" t="s">
        <v>235</v>
      </c>
      <c r="R70" s="179">
        <v>44562</v>
      </c>
      <c r="S70" s="179">
        <v>44926</v>
      </c>
      <c r="T70" s="164"/>
      <c r="U70" s="164"/>
      <c r="V70" s="159"/>
    </row>
    <row r="71" spans="1:22" ht="93" customHeight="1" x14ac:dyDescent="0.2">
      <c r="A71" s="406"/>
      <c r="B71" s="432"/>
      <c r="C71" s="388"/>
      <c r="D71" s="388" t="s">
        <v>276</v>
      </c>
      <c r="E71" s="389"/>
      <c r="F71" s="33" t="s">
        <v>474</v>
      </c>
      <c r="G71" s="407"/>
      <c r="H71" s="124" t="s">
        <v>475</v>
      </c>
      <c r="I71" s="240" t="s">
        <v>229</v>
      </c>
      <c r="J71" s="239" t="s">
        <v>21</v>
      </c>
      <c r="K71" s="241" t="s">
        <v>476</v>
      </c>
      <c r="L71" s="241" t="s">
        <v>477</v>
      </c>
      <c r="M71" s="240" t="s">
        <v>194</v>
      </c>
      <c r="N71" s="241" t="s">
        <v>478</v>
      </c>
      <c r="O71" s="241" t="s">
        <v>479</v>
      </c>
      <c r="P71" s="241" t="s">
        <v>480</v>
      </c>
      <c r="Q71" s="240" t="s">
        <v>280</v>
      </c>
      <c r="R71" s="179">
        <v>44562</v>
      </c>
      <c r="S71" s="179">
        <v>44926</v>
      </c>
      <c r="T71" s="238" t="s">
        <v>481</v>
      </c>
      <c r="U71" s="39"/>
      <c r="V71" s="39"/>
    </row>
    <row r="72" spans="1:22" ht="24" customHeight="1" x14ac:dyDescent="0.2">
      <c r="A72" s="406"/>
      <c r="B72" s="432"/>
      <c r="C72" s="388"/>
      <c r="D72" s="388"/>
      <c r="E72" s="389"/>
      <c r="F72" s="33" t="s">
        <v>482</v>
      </c>
      <c r="G72" s="407"/>
      <c r="H72" s="47"/>
      <c r="I72" s="39"/>
      <c r="J72" s="115"/>
      <c r="K72" s="39"/>
      <c r="L72" s="39"/>
      <c r="M72" s="39"/>
      <c r="N72" s="39"/>
      <c r="O72" s="39"/>
      <c r="P72" s="39"/>
      <c r="Q72" s="39"/>
      <c r="R72" s="39"/>
      <c r="S72" s="39"/>
      <c r="T72" s="41"/>
      <c r="U72" s="39"/>
      <c r="V72" s="39"/>
    </row>
    <row r="73" spans="1:22" ht="24" customHeight="1" x14ac:dyDescent="0.2">
      <c r="A73" s="406"/>
      <c r="B73" s="432"/>
      <c r="C73" s="388"/>
      <c r="D73" s="388" t="s">
        <v>340</v>
      </c>
      <c r="E73" s="389"/>
      <c r="F73" s="33" t="s">
        <v>483</v>
      </c>
      <c r="G73" s="407"/>
      <c r="H73" s="47"/>
      <c r="I73" s="39"/>
      <c r="J73" s="115"/>
      <c r="K73" s="39"/>
      <c r="L73" s="39"/>
      <c r="M73" s="39"/>
      <c r="N73" s="39"/>
      <c r="O73" s="39"/>
      <c r="P73" s="39"/>
      <c r="Q73" s="39"/>
      <c r="R73" s="39"/>
      <c r="S73" s="39"/>
      <c r="T73" s="41"/>
      <c r="U73" s="39"/>
      <c r="V73" s="39"/>
    </row>
    <row r="74" spans="1:22" ht="24" customHeight="1" x14ac:dyDescent="0.2">
      <c r="A74" s="406"/>
      <c r="B74" s="432"/>
      <c r="C74" s="388"/>
      <c r="D74" s="388"/>
      <c r="E74" s="389"/>
      <c r="F74" s="207"/>
      <c r="G74" s="407"/>
      <c r="H74" s="47" t="s">
        <v>484</v>
      </c>
      <c r="I74" s="36" t="s">
        <v>229</v>
      </c>
      <c r="J74" s="115"/>
      <c r="K74" s="6"/>
      <c r="L74" s="32"/>
      <c r="M74" s="36"/>
      <c r="N74" s="32"/>
      <c r="O74" s="32"/>
      <c r="P74" s="32"/>
      <c r="Q74" s="32"/>
      <c r="R74" s="38"/>
      <c r="S74" s="38"/>
      <c r="T74" s="41"/>
      <c r="U74" s="39"/>
      <c r="V74" s="39"/>
    </row>
    <row r="75" spans="1:22" ht="87.75" customHeight="1" x14ac:dyDescent="0.2">
      <c r="A75" s="406"/>
      <c r="B75" s="432"/>
      <c r="C75" s="388"/>
      <c r="D75" s="388"/>
      <c r="E75" s="389"/>
      <c r="F75" s="33" t="s">
        <v>485</v>
      </c>
      <c r="G75" s="407"/>
      <c r="H75" s="47"/>
      <c r="I75" s="36"/>
      <c r="J75" s="115"/>
      <c r="K75" s="5"/>
      <c r="L75" s="32"/>
      <c r="M75" s="42"/>
      <c r="N75" s="6"/>
      <c r="O75" s="48"/>
      <c r="P75" s="32"/>
      <c r="Q75" s="5"/>
      <c r="R75" s="32"/>
      <c r="S75" s="179"/>
      <c r="T75" s="49"/>
      <c r="U75" s="50"/>
      <c r="V75" s="39"/>
    </row>
    <row r="76" spans="1:22" ht="85.5" customHeight="1" x14ac:dyDescent="0.2">
      <c r="A76" s="406"/>
      <c r="B76" s="432"/>
      <c r="C76" s="388"/>
      <c r="D76" s="388" t="s">
        <v>333</v>
      </c>
      <c r="E76" s="389"/>
      <c r="F76" s="33" t="s">
        <v>486</v>
      </c>
      <c r="G76" s="407"/>
      <c r="H76" s="395"/>
      <c r="I76" s="386"/>
      <c r="J76" s="440"/>
      <c r="K76" s="391"/>
      <c r="L76" s="395"/>
      <c r="M76" s="386"/>
      <c r="N76" s="395"/>
      <c r="O76" s="419"/>
      <c r="P76" s="395"/>
      <c r="Q76" s="439"/>
      <c r="R76" s="420"/>
      <c r="S76" s="420"/>
      <c r="T76" s="420"/>
      <c r="U76" s="419"/>
      <c r="V76" s="419"/>
    </row>
    <row r="77" spans="1:22" ht="24" customHeight="1" x14ac:dyDescent="0.2">
      <c r="A77" s="406"/>
      <c r="B77" s="432"/>
      <c r="C77" s="388"/>
      <c r="D77" s="388"/>
      <c r="E77" s="389"/>
      <c r="F77" s="208" t="s">
        <v>487</v>
      </c>
      <c r="G77" s="407"/>
      <c r="H77" s="395"/>
      <c r="I77" s="386"/>
      <c r="J77" s="440"/>
      <c r="K77" s="391"/>
      <c r="L77" s="395"/>
      <c r="M77" s="386"/>
      <c r="N77" s="395"/>
      <c r="O77" s="419"/>
      <c r="P77" s="395"/>
      <c r="Q77" s="439"/>
      <c r="R77" s="420"/>
      <c r="S77" s="420"/>
      <c r="T77" s="420"/>
      <c r="U77" s="419"/>
      <c r="V77" s="419"/>
    </row>
    <row r="78" spans="1:22" ht="50.25" customHeight="1" x14ac:dyDescent="0.2">
      <c r="A78" s="406"/>
      <c r="B78" s="432"/>
      <c r="C78" s="388"/>
      <c r="D78" s="33" t="s">
        <v>448</v>
      </c>
      <c r="E78" s="389"/>
      <c r="F78" s="33" t="s">
        <v>488</v>
      </c>
      <c r="G78" s="407"/>
      <c r="H78" s="47"/>
      <c r="I78" s="36"/>
      <c r="J78" s="115"/>
      <c r="K78" s="6"/>
      <c r="L78" s="32"/>
      <c r="M78" s="36"/>
      <c r="N78" s="32"/>
      <c r="O78" s="32"/>
      <c r="P78" s="32"/>
      <c r="Q78" s="32"/>
      <c r="R78" s="38"/>
      <c r="S78" s="38"/>
      <c r="T78" s="41"/>
      <c r="U78" s="39"/>
      <c r="V78" s="39"/>
    </row>
    <row r="79" spans="1:22" ht="50.25" customHeight="1" x14ac:dyDescent="0.2">
      <c r="A79" s="406"/>
      <c r="B79" s="432"/>
      <c r="C79" s="388"/>
      <c r="D79" s="388" t="s">
        <v>489</v>
      </c>
      <c r="E79" s="389"/>
      <c r="F79" s="33" t="s">
        <v>490</v>
      </c>
      <c r="G79" s="407"/>
      <c r="H79" s="47"/>
      <c r="I79" s="39"/>
      <c r="J79" s="115"/>
      <c r="K79" s="39"/>
      <c r="L79" s="39"/>
      <c r="M79" s="39"/>
      <c r="N79" s="39"/>
      <c r="O79" s="39"/>
      <c r="P79" s="39"/>
      <c r="Q79" s="39"/>
      <c r="R79" s="39"/>
      <c r="S79" s="39"/>
      <c r="T79" s="41"/>
      <c r="U79" s="39"/>
      <c r="V79" s="39"/>
    </row>
    <row r="80" spans="1:22" ht="46.5" customHeight="1" x14ac:dyDescent="0.2">
      <c r="A80" s="406"/>
      <c r="B80" s="432"/>
      <c r="C80" s="388"/>
      <c r="D80" s="388"/>
      <c r="E80" s="389"/>
      <c r="F80" s="33" t="s">
        <v>491</v>
      </c>
      <c r="G80" s="429"/>
      <c r="H80" s="47"/>
      <c r="I80" s="39"/>
      <c r="J80" s="115"/>
      <c r="K80" s="39"/>
      <c r="L80" s="39"/>
      <c r="M80" s="39"/>
      <c r="N80" s="39"/>
      <c r="O80" s="39"/>
      <c r="P80" s="39"/>
      <c r="Q80" s="39"/>
      <c r="R80" s="39"/>
      <c r="S80" s="39"/>
      <c r="T80" s="41"/>
      <c r="U80" s="39"/>
      <c r="V80" s="39"/>
    </row>
    <row r="81" spans="1:22" ht="77.25" customHeight="1" x14ac:dyDescent="0.2">
      <c r="A81" s="381">
        <v>7</v>
      </c>
      <c r="B81" s="381" t="s">
        <v>492</v>
      </c>
      <c r="C81" s="383" t="s">
        <v>493</v>
      </c>
      <c r="D81" s="398" t="s">
        <v>340</v>
      </c>
      <c r="E81" s="389" t="s">
        <v>494</v>
      </c>
      <c r="F81" s="324" t="s">
        <v>633</v>
      </c>
      <c r="G81" s="378" t="s">
        <v>496</v>
      </c>
      <c r="H81" s="334"/>
      <c r="I81" s="335"/>
      <c r="J81" s="332"/>
      <c r="K81" s="329"/>
      <c r="L81" s="330"/>
      <c r="M81" s="330"/>
      <c r="N81" s="330"/>
      <c r="O81" s="330"/>
      <c r="P81" s="330"/>
      <c r="Q81" s="330"/>
      <c r="R81" s="331"/>
      <c r="S81" s="331"/>
      <c r="T81" s="336"/>
      <c r="U81" s="39"/>
      <c r="V81" s="39"/>
    </row>
    <row r="82" spans="1:22" ht="77.25" customHeight="1" x14ac:dyDescent="0.2">
      <c r="A82" s="381"/>
      <c r="B82" s="381"/>
      <c r="C82" s="383"/>
      <c r="D82" s="399"/>
      <c r="E82" s="389"/>
      <c r="F82" s="401" t="s">
        <v>495</v>
      </c>
      <c r="G82" s="378"/>
      <c r="H82" s="334" t="s">
        <v>318</v>
      </c>
      <c r="I82" s="335"/>
      <c r="J82" s="332"/>
      <c r="K82" s="329" t="s">
        <v>622</v>
      </c>
      <c r="L82" s="330" t="s">
        <v>623</v>
      </c>
      <c r="M82" s="330" t="s">
        <v>194</v>
      </c>
      <c r="N82" s="330" t="s">
        <v>624</v>
      </c>
      <c r="O82" s="330" t="s">
        <v>497</v>
      </c>
      <c r="P82" s="330" t="s">
        <v>498</v>
      </c>
      <c r="Q82" s="330" t="s">
        <v>280</v>
      </c>
      <c r="R82" s="331">
        <v>44562</v>
      </c>
      <c r="S82" s="331">
        <v>44926</v>
      </c>
      <c r="T82" s="336"/>
      <c r="U82" s="39"/>
      <c r="V82" s="39"/>
    </row>
    <row r="83" spans="1:22" ht="77.25" customHeight="1" x14ac:dyDescent="0.2">
      <c r="A83" s="381"/>
      <c r="B83" s="381"/>
      <c r="C83" s="383"/>
      <c r="D83" s="400"/>
      <c r="E83" s="389"/>
      <c r="F83" s="402"/>
      <c r="G83" s="378"/>
      <c r="H83" s="337" t="s">
        <v>627</v>
      </c>
      <c r="I83" s="332" t="s">
        <v>229</v>
      </c>
      <c r="J83" s="335"/>
      <c r="K83" s="329" t="s">
        <v>625</v>
      </c>
      <c r="L83" s="330" t="s">
        <v>623</v>
      </c>
      <c r="M83" s="330" t="s">
        <v>194</v>
      </c>
      <c r="N83" s="332" t="s">
        <v>478</v>
      </c>
      <c r="O83" s="333">
        <v>0.95</v>
      </c>
      <c r="P83" s="329" t="s">
        <v>530</v>
      </c>
      <c r="Q83" s="330" t="s">
        <v>626</v>
      </c>
      <c r="R83" s="331">
        <v>44562</v>
      </c>
      <c r="S83" s="331">
        <v>44926</v>
      </c>
      <c r="T83" s="336"/>
      <c r="U83" s="39"/>
      <c r="V83" s="39"/>
    </row>
    <row r="84" spans="1:22" ht="40.5" customHeight="1" x14ac:dyDescent="0.2">
      <c r="A84" s="381"/>
      <c r="B84" s="381"/>
      <c r="C84" s="383"/>
      <c r="D84" s="338" t="s">
        <v>333</v>
      </c>
      <c r="E84" s="389"/>
      <c r="F84" s="402"/>
      <c r="G84" s="378"/>
      <c r="H84" s="339"/>
      <c r="I84" s="332"/>
      <c r="J84" s="335"/>
      <c r="K84" s="329"/>
      <c r="L84" s="330"/>
      <c r="M84" s="330"/>
      <c r="N84" s="332"/>
      <c r="O84" s="333"/>
      <c r="P84" s="329"/>
      <c r="Q84" s="330"/>
      <c r="R84" s="331"/>
      <c r="S84" s="331"/>
      <c r="T84" s="336"/>
      <c r="U84" s="39"/>
      <c r="V84" s="39"/>
    </row>
    <row r="85" spans="1:22" ht="42" customHeight="1" x14ac:dyDescent="0.2">
      <c r="A85" s="381"/>
      <c r="B85" s="381"/>
      <c r="C85" s="383"/>
      <c r="D85" s="132" t="s">
        <v>448</v>
      </c>
      <c r="E85" s="389"/>
      <c r="F85" s="403"/>
      <c r="G85" s="378"/>
      <c r="H85" s="223" t="s">
        <v>499</v>
      </c>
      <c r="I85" s="36" t="s">
        <v>229</v>
      </c>
      <c r="J85" s="115"/>
      <c r="K85" s="6" t="s">
        <v>500</v>
      </c>
      <c r="L85" s="36" t="s">
        <v>432</v>
      </c>
      <c r="M85" s="36" t="s">
        <v>432</v>
      </c>
      <c r="N85" s="36" t="s">
        <v>585</v>
      </c>
      <c r="O85" s="32" t="s">
        <v>501</v>
      </c>
      <c r="P85" s="32" t="s">
        <v>502</v>
      </c>
      <c r="Q85" s="36" t="s">
        <v>280</v>
      </c>
      <c r="R85" s="179">
        <v>44562</v>
      </c>
      <c r="S85" s="179">
        <v>44926</v>
      </c>
      <c r="T85" s="41"/>
      <c r="U85" s="39"/>
      <c r="V85" s="39"/>
    </row>
    <row r="86" spans="1:22" ht="50.25" customHeight="1" x14ac:dyDescent="0.2">
      <c r="A86" s="381"/>
      <c r="B86" s="381"/>
      <c r="C86" s="383"/>
      <c r="D86" s="140"/>
      <c r="E86" s="389"/>
      <c r="F86" s="326" t="s">
        <v>632</v>
      </c>
      <c r="G86" s="378"/>
      <c r="H86" s="223" t="s">
        <v>503</v>
      </c>
      <c r="I86" s="36" t="s">
        <v>229</v>
      </c>
      <c r="J86" s="115"/>
      <c r="K86" s="47" t="s">
        <v>504</v>
      </c>
      <c r="L86" s="36" t="s">
        <v>505</v>
      </c>
      <c r="M86" s="36" t="s">
        <v>194</v>
      </c>
      <c r="N86" s="36" t="s">
        <v>506</v>
      </c>
      <c r="O86" s="120" t="s">
        <v>507</v>
      </c>
      <c r="P86" s="32" t="s">
        <v>508</v>
      </c>
      <c r="Q86" s="36" t="s">
        <v>235</v>
      </c>
      <c r="R86" s="179">
        <v>44562</v>
      </c>
      <c r="S86" s="179">
        <v>44926</v>
      </c>
      <c r="T86" s="41"/>
      <c r="U86" s="39"/>
      <c r="V86" s="39"/>
    </row>
    <row r="87" spans="1:22" ht="105" customHeight="1" x14ac:dyDescent="0.2">
      <c r="A87" s="381"/>
      <c r="B87" s="381"/>
      <c r="C87" s="383"/>
      <c r="D87" s="132" t="s">
        <v>509</v>
      </c>
      <c r="E87" s="389"/>
      <c r="F87" s="392" t="s">
        <v>510</v>
      </c>
      <c r="G87" s="378"/>
      <c r="H87" s="224" t="s">
        <v>511</v>
      </c>
      <c r="I87" s="51" t="s">
        <v>229</v>
      </c>
      <c r="J87" s="138"/>
      <c r="K87" s="52" t="s">
        <v>512</v>
      </c>
      <c r="L87" s="32" t="s">
        <v>513</v>
      </c>
      <c r="M87" s="32" t="s">
        <v>514</v>
      </c>
      <c r="N87" s="120" t="s">
        <v>515</v>
      </c>
      <c r="O87" s="209" t="s">
        <v>516</v>
      </c>
      <c r="P87" s="209" t="s">
        <v>274</v>
      </c>
      <c r="Q87" s="53" t="s">
        <v>280</v>
      </c>
      <c r="R87" s="179">
        <v>44562</v>
      </c>
      <c r="S87" s="179">
        <v>44926</v>
      </c>
      <c r="T87" s="41"/>
      <c r="U87" s="39"/>
      <c r="V87" s="39"/>
    </row>
    <row r="88" spans="1:22" ht="105" customHeight="1" x14ac:dyDescent="0.2">
      <c r="A88" s="381"/>
      <c r="B88" s="381"/>
      <c r="C88" s="383"/>
      <c r="D88" s="132"/>
      <c r="E88" s="389"/>
      <c r="F88" s="392"/>
      <c r="G88" s="378"/>
      <c r="H88" s="225" t="s">
        <v>517</v>
      </c>
      <c r="I88" s="122" t="s">
        <v>229</v>
      </c>
      <c r="J88" s="139"/>
      <c r="K88" s="124" t="s">
        <v>518</v>
      </c>
      <c r="L88" s="32" t="s">
        <v>519</v>
      </c>
      <c r="M88" s="32" t="s">
        <v>519</v>
      </c>
      <c r="N88" s="122" t="s">
        <v>520</v>
      </c>
      <c r="O88" s="120" t="s">
        <v>521</v>
      </c>
      <c r="P88" s="120" t="s">
        <v>522</v>
      </c>
      <c r="Q88" s="122" t="s">
        <v>280</v>
      </c>
      <c r="R88" s="179">
        <v>44562</v>
      </c>
      <c r="S88" s="179">
        <v>44926</v>
      </c>
      <c r="T88" s="41"/>
      <c r="U88" s="39"/>
      <c r="V88" s="39"/>
    </row>
    <row r="89" spans="1:22" s="134" customFormat="1" ht="105" customHeight="1" x14ac:dyDescent="0.2">
      <c r="A89" s="382"/>
      <c r="B89" s="382"/>
      <c r="C89" s="384"/>
      <c r="D89" s="136"/>
      <c r="E89" s="390"/>
      <c r="F89" s="393"/>
      <c r="G89" s="379"/>
      <c r="H89" s="124" t="s">
        <v>523</v>
      </c>
      <c r="I89" s="236" t="s">
        <v>229</v>
      </c>
      <c r="J89" s="236" t="s">
        <v>21</v>
      </c>
      <c r="K89" s="237" t="s">
        <v>524</v>
      </c>
      <c r="L89" s="237" t="s">
        <v>477</v>
      </c>
      <c r="M89" s="237" t="s">
        <v>519</v>
      </c>
      <c r="N89" s="236" t="s">
        <v>478</v>
      </c>
      <c r="O89" s="237" t="s">
        <v>525</v>
      </c>
      <c r="P89" s="237" t="s">
        <v>526</v>
      </c>
      <c r="Q89" s="236" t="s">
        <v>280</v>
      </c>
      <c r="R89" s="179">
        <v>44562</v>
      </c>
      <c r="S89" s="179">
        <v>44926</v>
      </c>
      <c r="T89" s="135"/>
      <c r="U89" s="123"/>
      <c r="V89" s="123"/>
    </row>
    <row r="90" spans="1:22" s="126" customFormat="1" ht="59.25" customHeight="1" x14ac:dyDescent="0.2">
      <c r="A90" s="381"/>
      <c r="B90" s="381"/>
      <c r="C90" s="383"/>
      <c r="D90" s="235" t="s">
        <v>531</v>
      </c>
      <c r="E90" s="391"/>
      <c r="F90" s="394"/>
      <c r="G90" s="378"/>
      <c r="H90" s="227" t="s">
        <v>532</v>
      </c>
      <c r="I90" s="213" t="s">
        <v>229</v>
      </c>
      <c r="J90" s="170"/>
      <c r="K90" s="171" t="s">
        <v>533</v>
      </c>
      <c r="L90" s="171" t="s">
        <v>477</v>
      </c>
      <c r="M90" s="171" t="s">
        <v>519</v>
      </c>
      <c r="N90" s="171" t="s">
        <v>534</v>
      </c>
      <c r="O90" s="172" t="s">
        <v>535</v>
      </c>
      <c r="P90" s="171" t="s">
        <v>536</v>
      </c>
      <c r="Q90" s="173" t="s">
        <v>280</v>
      </c>
      <c r="R90" s="179">
        <v>44562</v>
      </c>
      <c r="S90" s="179">
        <v>44926</v>
      </c>
      <c r="T90" s="174"/>
      <c r="U90" s="174"/>
      <c r="V90" s="174"/>
    </row>
    <row r="91" spans="1:22" s="126" customFormat="1" ht="59.25" customHeight="1" x14ac:dyDescent="0.2">
      <c r="A91" s="381"/>
      <c r="B91" s="381"/>
      <c r="C91" s="385"/>
      <c r="D91" s="230"/>
      <c r="E91" s="231"/>
      <c r="F91" s="232"/>
      <c r="G91" s="380"/>
      <c r="H91" s="228"/>
      <c r="I91" s="214"/>
      <c r="J91" s="215"/>
      <c r="K91" s="216"/>
      <c r="L91" s="216"/>
      <c r="M91" s="216"/>
      <c r="N91" s="216"/>
      <c r="O91" s="217"/>
      <c r="P91" s="216"/>
      <c r="Q91" s="214"/>
      <c r="R91" s="179">
        <v>44562</v>
      </c>
      <c r="S91" s="218"/>
      <c r="T91" s="304"/>
      <c r="U91" s="304"/>
      <c r="V91" s="304"/>
    </row>
    <row r="92" spans="1:22" ht="87.75" customHeight="1" x14ac:dyDescent="0.2">
      <c r="A92" s="381"/>
      <c r="B92" s="381"/>
      <c r="C92" s="385"/>
      <c r="D92" s="233"/>
      <c r="E92" s="233"/>
      <c r="F92" s="234"/>
      <c r="G92" s="380"/>
      <c r="H92" s="229" t="s">
        <v>537</v>
      </c>
      <c r="I92" s="219" t="s">
        <v>356</v>
      </c>
      <c r="J92" s="220"/>
      <c r="K92" s="171" t="s">
        <v>538</v>
      </c>
      <c r="L92" s="221" t="s">
        <v>345</v>
      </c>
      <c r="M92" s="221" t="s">
        <v>194</v>
      </c>
      <c r="N92" s="219" t="s">
        <v>326</v>
      </c>
      <c r="O92" s="219" t="s">
        <v>539</v>
      </c>
      <c r="P92" s="219" t="s">
        <v>480</v>
      </c>
      <c r="Q92" s="222"/>
      <c r="R92" s="179">
        <v>44562</v>
      </c>
      <c r="S92" s="179">
        <v>44926</v>
      </c>
      <c r="T92" s="39"/>
      <c r="U92" s="39"/>
      <c r="V92" s="39"/>
    </row>
  </sheetData>
  <mergeCells count="104">
    <mergeCell ref="P76:P77"/>
    <mergeCell ref="Q76:Q77"/>
    <mergeCell ref="H76:H77"/>
    <mergeCell ref="I76:I77"/>
    <mergeCell ref="J76:J77"/>
    <mergeCell ref="A58:A68"/>
    <mergeCell ref="E58:E68"/>
    <mergeCell ref="F67:F68"/>
    <mergeCell ref="E69:E80"/>
    <mergeCell ref="C69:C80"/>
    <mergeCell ref="B69:B80"/>
    <mergeCell ref="A69:A80"/>
    <mergeCell ref="D69:D70"/>
    <mergeCell ref="D71:D72"/>
    <mergeCell ref="B2:V2"/>
    <mergeCell ref="B1:V1"/>
    <mergeCell ref="B3:V3"/>
    <mergeCell ref="G69:G80"/>
    <mergeCell ref="C58:C68"/>
    <mergeCell ref="B58:B68"/>
    <mergeCell ref="G58:G68"/>
    <mergeCell ref="C54:C57"/>
    <mergeCell ref="B54:B57"/>
    <mergeCell ref="V76:V77"/>
    <mergeCell ref="F59:F60"/>
    <mergeCell ref="G27:G53"/>
    <mergeCell ref="C27:C53"/>
    <mergeCell ref="V6:V7"/>
    <mergeCell ref="B4:C4"/>
    <mergeCell ref="B5:G5"/>
    <mergeCell ref="J14:J17"/>
    <mergeCell ref="D14:D15"/>
    <mergeCell ref="F14:F15"/>
    <mergeCell ref="E14:E24"/>
    <mergeCell ref="J5:U5"/>
    <mergeCell ref="P6:P7"/>
    <mergeCell ref="Q6:Q7"/>
    <mergeCell ref="R6:S6"/>
    <mergeCell ref="U76:U77"/>
    <mergeCell ref="T76:T77"/>
    <mergeCell ref="N6:N7"/>
    <mergeCell ref="O6:O7"/>
    <mergeCell ref="U6:U7"/>
    <mergeCell ref="I6:I7"/>
    <mergeCell ref="J6:J7"/>
    <mergeCell ref="L6:M6"/>
    <mergeCell ref="E6:E7"/>
    <mergeCell ref="F6:F7"/>
    <mergeCell ref="F65:F66"/>
    <mergeCell ref="F63:F64"/>
    <mergeCell ref="F61:F62"/>
    <mergeCell ref="F27:F29"/>
    <mergeCell ref="E27:E53"/>
    <mergeCell ref="H14:H17"/>
    <mergeCell ref="I14:I17"/>
    <mergeCell ref="S76:S77"/>
    <mergeCell ref="R76:R77"/>
    <mergeCell ref="K76:K77"/>
    <mergeCell ref="L76:L77"/>
    <mergeCell ref="M76:M77"/>
    <mergeCell ref="N76:N77"/>
    <mergeCell ref="O76:O77"/>
    <mergeCell ref="T6:T7"/>
    <mergeCell ref="A8:A13"/>
    <mergeCell ref="A54:A57"/>
    <mergeCell ref="E54:E57"/>
    <mergeCell ref="G54:G57"/>
    <mergeCell ref="F31:F39"/>
    <mergeCell ref="F40:F41"/>
    <mergeCell ref="G8:G13"/>
    <mergeCell ref="C8:C13"/>
    <mergeCell ref="E8:E13"/>
    <mergeCell ref="G6:G7"/>
    <mergeCell ref="C6:C7"/>
    <mergeCell ref="D6:D7"/>
    <mergeCell ref="B8:B13"/>
    <mergeCell ref="D8:D9"/>
    <mergeCell ref="F8:F9"/>
    <mergeCell ref="A6:A7"/>
    <mergeCell ref="B6:B7"/>
    <mergeCell ref="H6:H7"/>
    <mergeCell ref="K6:K7"/>
    <mergeCell ref="G14:G26"/>
    <mergeCell ref="C14:C26"/>
    <mergeCell ref="B14:B26"/>
    <mergeCell ref="A14:A26"/>
    <mergeCell ref="H20:H21"/>
    <mergeCell ref="H22:H23"/>
    <mergeCell ref="G81:G92"/>
    <mergeCell ref="A81:A92"/>
    <mergeCell ref="B81:B92"/>
    <mergeCell ref="C81:C92"/>
    <mergeCell ref="A27:A53"/>
    <mergeCell ref="F42:F46"/>
    <mergeCell ref="D76:D77"/>
    <mergeCell ref="D79:D80"/>
    <mergeCell ref="E81:E90"/>
    <mergeCell ref="F87:F90"/>
    <mergeCell ref="B27:B53"/>
    <mergeCell ref="D73:D75"/>
    <mergeCell ref="D27:D28"/>
    <mergeCell ref="H48:H51"/>
    <mergeCell ref="D81:D83"/>
    <mergeCell ref="F82:F85"/>
  </mergeCells>
  <pageMargins left="0.7" right="0.7" top="0.75" bottom="0.75" header="0.3" footer="0.3"/>
  <pageSetup orientation="portrait" horizontalDpi="300" verticalDpi="30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92"/>
  <sheetViews>
    <sheetView tabSelected="1" zoomScale="82" zoomScaleNormal="82" workbookViewId="0">
      <pane xSplit="3" ySplit="7" topLeftCell="J83" activePane="bottomRight" state="frozen"/>
      <selection pane="topRight" activeCell="D1" sqref="D1"/>
      <selection pane="bottomLeft" activeCell="A8" sqref="A8"/>
      <selection pane="bottomRight" activeCell="M83" sqref="M83"/>
    </sheetView>
  </sheetViews>
  <sheetFormatPr baseColWidth="10" defaultColWidth="11.42578125" defaultRowHeight="24" customHeight="1" x14ac:dyDescent="0.2"/>
  <cols>
    <col min="1" max="1" width="20" style="20" customWidth="1"/>
    <col min="2" max="2" width="25.140625" style="20" customWidth="1"/>
    <col min="3" max="3" width="50.42578125" style="20" customWidth="1"/>
    <col min="4" max="4" width="63.5703125" style="54" customWidth="1"/>
    <col min="5" max="5" width="34.85546875" style="54" customWidth="1"/>
    <col min="6" max="6" width="52.140625" style="55" customWidth="1"/>
    <col min="7" max="7" width="46.140625" style="20" customWidth="1"/>
    <col min="8" max="8" width="25.5703125" style="20" customWidth="1"/>
    <col min="9" max="9" width="21" style="20" customWidth="1"/>
    <col min="10" max="10" width="26" style="54" customWidth="1"/>
    <col min="11" max="11" width="50.85546875" style="20" customWidth="1"/>
    <col min="12" max="12" width="20.5703125" style="20" customWidth="1"/>
    <col min="13" max="13" width="20.140625" style="20" customWidth="1"/>
    <col min="14" max="14" width="26" style="20" customWidth="1"/>
    <col min="15" max="15" width="25" style="20" customWidth="1"/>
    <col min="16" max="16" width="18.7109375" style="20" customWidth="1"/>
    <col min="17" max="17" width="24.140625" style="20" customWidth="1"/>
    <col min="18" max="18" width="29" style="20" customWidth="1"/>
    <col min="19" max="19" width="17.28515625" style="20" customWidth="1"/>
    <col min="20" max="16384" width="11.42578125" style="20"/>
  </cols>
  <sheetData>
    <row r="1" spans="1:53" ht="24" customHeight="1" x14ac:dyDescent="0.2">
      <c r="B1" s="427" t="s">
        <v>0</v>
      </c>
      <c r="C1" s="427"/>
      <c r="D1" s="427"/>
      <c r="E1" s="427"/>
      <c r="F1" s="427"/>
      <c r="G1" s="427"/>
      <c r="H1" s="427"/>
      <c r="I1" s="427"/>
      <c r="J1" s="427"/>
      <c r="K1" s="427"/>
      <c r="L1" s="427"/>
      <c r="M1" s="427"/>
      <c r="N1" s="427"/>
      <c r="O1" s="427"/>
      <c r="P1" s="427"/>
      <c r="Q1" s="427"/>
      <c r="R1" s="427"/>
      <c r="S1" s="21"/>
    </row>
    <row r="2" spans="1:53" ht="24" customHeight="1" x14ac:dyDescent="0.2">
      <c r="B2" s="427" t="s">
        <v>584</v>
      </c>
      <c r="C2" s="427"/>
      <c r="D2" s="427"/>
      <c r="E2" s="427"/>
      <c r="F2" s="427"/>
      <c r="G2" s="427"/>
      <c r="H2" s="427"/>
      <c r="I2" s="427"/>
      <c r="J2" s="427"/>
      <c r="K2" s="427"/>
      <c r="L2" s="427"/>
      <c r="M2" s="427"/>
      <c r="N2" s="427"/>
      <c r="O2" s="427"/>
      <c r="P2" s="427"/>
      <c r="Q2" s="427"/>
      <c r="R2" s="427"/>
      <c r="S2" s="21"/>
    </row>
    <row r="3" spans="1:53" ht="24" customHeight="1" x14ac:dyDescent="0.2">
      <c r="B3" s="428" t="s">
        <v>582</v>
      </c>
      <c r="C3" s="428"/>
      <c r="D3" s="428"/>
      <c r="E3" s="428"/>
      <c r="F3" s="428"/>
      <c r="G3" s="428"/>
      <c r="H3" s="428"/>
      <c r="I3" s="428"/>
      <c r="J3" s="428"/>
      <c r="K3" s="428"/>
      <c r="L3" s="428"/>
      <c r="M3" s="428"/>
      <c r="N3" s="428"/>
      <c r="O3" s="428"/>
      <c r="P3" s="428"/>
      <c r="Q3" s="428"/>
      <c r="R3" s="428"/>
      <c r="S3" s="22"/>
    </row>
    <row r="4" spans="1:53" ht="24" customHeight="1" x14ac:dyDescent="0.2">
      <c r="A4" s="23" t="s">
        <v>192</v>
      </c>
      <c r="B4" s="433" t="s">
        <v>583</v>
      </c>
      <c r="C4" s="433"/>
      <c r="D4" s="24" t="s">
        <v>193</v>
      </c>
      <c r="E4" s="25" t="s">
        <v>194</v>
      </c>
      <c r="F4" s="26"/>
      <c r="G4" s="292"/>
      <c r="H4" s="292"/>
      <c r="I4" s="292"/>
      <c r="J4" s="25"/>
      <c r="K4" s="292"/>
      <c r="L4" s="292"/>
      <c r="M4" s="292"/>
      <c r="N4" s="292"/>
      <c r="O4" s="292"/>
      <c r="P4" s="292"/>
      <c r="Q4" s="292"/>
      <c r="R4" s="292"/>
      <c r="S4" s="292"/>
    </row>
    <row r="5" spans="1:53" ht="51" customHeight="1" x14ac:dyDescent="0.2">
      <c r="A5" s="23" t="s">
        <v>195</v>
      </c>
      <c r="B5" s="434" t="s">
        <v>196</v>
      </c>
      <c r="C5" s="434"/>
      <c r="D5" s="434"/>
      <c r="E5" s="434"/>
      <c r="F5" s="434"/>
      <c r="G5" s="434"/>
      <c r="H5" s="296"/>
      <c r="I5" s="27" t="s">
        <v>197</v>
      </c>
      <c r="J5" s="437" t="s">
        <v>198</v>
      </c>
      <c r="K5" s="437"/>
      <c r="L5" s="437"/>
      <c r="M5" s="437"/>
      <c r="N5" s="437"/>
      <c r="O5" s="437"/>
      <c r="P5" s="437"/>
      <c r="Q5" s="437"/>
      <c r="R5" s="28"/>
      <c r="S5" s="125"/>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row>
    <row r="6" spans="1:53" s="29" customFormat="1" ht="24" customHeight="1" x14ac:dyDescent="0.25">
      <c r="A6" s="411" t="s">
        <v>10</v>
      </c>
      <c r="B6" s="411" t="s">
        <v>199</v>
      </c>
      <c r="C6" s="411" t="s">
        <v>200</v>
      </c>
      <c r="D6" s="411" t="s">
        <v>201</v>
      </c>
      <c r="E6" s="411" t="s">
        <v>202</v>
      </c>
      <c r="F6" s="411" t="s">
        <v>203</v>
      </c>
      <c r="G6" s="411" t="s">
        <v>204</v>
      </c>
      <c r="H6" s="414" t="s">
        <v>205</v>
      </c>
      <c r="I6" s="414" t="s">
        <v>206</v>
      </c>
      <c r="J6" s="422" t="s">
        <v>207</v>
      </c>
      <c r="K6" s="414" t="s">
        <v>208</v>
      </c>
      <c r="L6" s="414" t="s">
        <v>211</v>
      </c>
      <c r="M6" s="414" t="s">
        <v>595</v>
      </c>
      <c r="N6" s="404" t="s">
        <v>540</v>
      </c>
      <c r="O6" s="441"/>
      <c r="P6" s="441"/>
      <c r="Q6" s="442"/>
      <c r="R6" s="421" t="s">
        <v>217</v>
      </c>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row>
    <row r="7" spans="1:53" s="30" customFormat="1" ht="56.25" customHeight="1" x14ac:dyDescent="0.25">
      <c r="A7" s="411"/>
      <c r="B7" s="411"/>
      <c r="C7" s="411"/>
      <c r="D7" s="411"/>
      <c r="E7" s="411"/>
      <c r="F7" s="411"/>
      <c r="G7" s="411"/>
      <c r="H7" s="414"/>
      <c r="I7" s="414"/>
      <c r="J7" s="422"/>
      <c r="K7" s="414"/>
      <c r="L7" s="414"/>
      <c r="M7" s="438"/>
      <c r="N7" s="305" t="s">
        <v>541</v>
      </c>
      <c r="O7" s="118" t="s">
        <v>596</v>
      </c>
      <c r="P7" s="290" t="s">
        <v>213</v>
      </c>
      <c r="Q7" s="119" t="s">
        <v>215</v>
      </c>
      <c r="R7" s="421"/>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row>
    <row r="8" spans="1:53" s="128" customFormat="1" ht="117.75" customHeight="1" x14ac:dyDescent="0.2">
      <c r="A8" s="405">
        <v>1</v>
      </c>
      <c r="B8" s="405" t="s">
        <v>222</v>
      </c>
      <c r="C8" s="410" t="s">
        <v>223</v>
      </c>
      <c r="D8" s="412" t="s">
        <v>224</v>
      </c>
      <c r="E8" s="410" t="s">
        <v>225</v>
      </c>
      <c r="F8" s="413" t="s">
        <v>226</v>
      </c>
      <c r="G8" s="409" t="s">
        <v>227</v>
      </c>
      <c r="H8" s="175" t="s">
        <v>228</v>
      </c>
      <c r="I8" s="176" t="s">
        <v>229</v>
      </c>
      <c r="J8" s="177"/>
      <c r="K8" s="291" t="s">
        <v>230</v>
      </c>
      <c r="L8" s="178" t="s">
        <v>233</v>
      </c>
      <c r="M8" s="178" t="s">
        <v>234</v>
      </c>
      <c r="N8" s="178" t="s">
        <v>233</v>
      </c>
      <c r="O8" s="178" t="s">
        <v>234</v>
      </c>
      <c r="P8" s="286" t="s">
        <v>235</v>
      </c>
      <c r="Q8" s="303">
        <v>44681</v>
      </c>
      <c r="R8" s="145"/>
    </row>
    <row r="9" spans="1:53" s="128" customFormat="1" ht="117.75" customHeight="1" x14ac:dyDescent="0.25">
      <c r="A9" s="405"/>
      <c r="B9" s="405"/>
      <c r="C9" s="410"/>
      <c r="D9" s="412"/>
      <c r="E9" s="410"/>
      <c r="F9" s="413"/>
      <c r="G9" s="409"/>
      <c r="H9" s="175"/>
      <c r="I9" s="145"/>
      <c r="J9" s="176"/>
      <c r="K9" s="291"/>
      <c r="L9" s="178"/>
      <c r="M9" s="178"/>
      <c r="N9" s="178"/>
      <c r="O9" s="178"/>
      <c r="P9" s="286"/>
      <c r="Q9" s="180"/>
      <c r="R9" s="145"/>
    </row>
    <row r="10" spans="1:53" s="128" customFormat="1" ht="78" customHeight="1" x14ac:dyDescent="0.2">
      <c r="A10" s="405"/>
      <c r="B10" s="405"/>
      <c r="C10" s="410"/>
      <c r="D10" s="289" t="s">
        <v>237</v>
      </c>
      <c r="E10" s="410"/>
      <c r="F10" s="291" t="s">
        <v>238</v>
      </c>
      <c r="G10" s="409"/>
      <c r="H10" s="145" t="s">
        <v>239</v>
      </c>
      <c r="I10" s="176" t="s">
        <v>229</v>
      </c>
      <c r="J10" s="177"/>
      <c r="K10" s="181" t="s">
        <v>240</v>
      </c>
      <c r="L10" s="286" t="s">
        <v>241</v>
      </c>
      <c r="M10" s="286" t="s">
        <v>242</v>
      </c>
      <c r="N10" s="286" t="s">
        <v>241</v>
      </c>
      <c r="O10" s="286" t="s">
        <v>242</v>
      </c>
      <c r="P10" s="286" t="s">
        <v>235</v>
      </c>
      <c r="Q10" s="303">
        <v>44680</v>
      </c>
      <c r="R10" s="145"/>
    </row>
    <row r="11" spans="1:53" s="128" customFormat="1" ht="72" customHeight="1" x14ac:dyDescent="0.2">
      <c r="A11" s="405"/>
      <c r="B11" s="405"/>
      <c r="C11" s="410"/>
      <c r="D11" s="289" t="s">
        <v>243</v>
      </c>
      <c r="E11" s="410"/>
      <c r="F11" s="291" t="s">
        <v>244</v>
      </c>
      <c r="G11" s="409"/>
      <c r="H11" s="145" t="s">
        <v>245</v>
      </c>
      <c r="I11" s="286" t="s">
        <v>229</v>
      </c>
      <c r="J11" s="177"/>
      <c r="K11" s="181" t="s">
        <v>246</v>
      </c>
      <c r="L11" s="286" t="s">
        <v>247</v>
      </c>
      <c r="M11" s="286" t="s">
        <v>248</v>
      </c>
      <c r="N11" s="286" t="s">
        <v>247</v>
      </c>
      <c r="O11" s="286" t="s">
        <v>248</v>
      </c>
      <c r="P11" s="286" t="s">
        <v>235</v>
      </c>
      <c r="Q11" s="303">
        <v>44741</v>
      </c>
      <c r="R11" s="145"/>
    </row>
    <row r="12" spans="1:53" s="126" customFormat="1" ht="57" customHeight="1" x14ac:dyDescent="0.2">
      <c r="A12" s="405"/>
      <c r="B12" s="405"/>
      <c r="C12" s="410"/>
      <c r="D12" s="289" t="s">
        <v>249</v>
      </c>
      <c r="E12" s="410"/>
      <c r="F12" s="291" t="s">
        <v>250</v>
      </c>
      <c r="G12" s="409"/>
      <c r="H12" s="145" t="s">
        <v>251</v>
      </c>
      <c r="I12" s="286" t="s">
        <v>229</v>
      </c>
      <c r="J12" s="177"/>
      <c r="K12" s="181" t="s">
        <v>252</v>
      </c>
      <c r="L12" s="286" t="s">
        <v>253</v>
      </c>
      <c r="M12" s="286" t="s">
        <v>254</v>
      </c>
      <c r="N12" s="286" t="s">
        <v>253</v>
      </c>
      <c r="O12" s="286" t="s">
        <v>254</v>
      </c>
      <c r="P12" s="286" t="s">
        <v>235</v>
      </c>
      <c r="Q12" s="303">
        <v>44680</v>
      </c>
      <c r="R12" s="145"/>
    </row>
    <row r="13" spans="1:53" s="126" customFormat="1" ht="96.75" customHeight="1" x14ac:dyDescent="0.2">
      <c r="A13" s="405"/>
      <c r="B13" s="405"/>
      <c r="C13" s="410"/>
      <c r="D13" s="182" t="s">
        <v>255</v>
      </c>
      <c r="E13" s="410"/>
      <c r="F13" s="183" t="s">
        <v>256</v>
      </c>
      <c r="G13" s="409"/>
      <c r="H13" s="184" t="s">
        <v>257</v>
      </c>
      <c r="I13" s="184"/>
      <c r="J13" s="286" t="s">
        <v>229</v>
      </c>
      <c r="K13" s="181" t="s">
        <v>258</v>
      </c>
      <c r="L13" s="286" t="s">
        <v>259</v>
      </c>
      <c r="M13" s="286" t="s">
        <v>260</v>
      </c>
      <c r="N13" s="286" t="s">
        <v>259</v>
      </c>
      <c r="O13" s="286" t="s">
        <v>260</v>
      </c>
      <c r="P13" s="286" t="s">
        <v>235</v>
      </c>
      <c r="Q13" s="303">
        <v>44680</v>
      </c>
      <c r="R13" s="145"/>
    </row>
    <row r="14" spans="1:53" s="113" customFormat="1" ht="81.75" customHeight="1" x14ac:dyDescent="0.2">
      <c r="A14" s="418">
        <v>2</v>
      </c>
      <c r="B14" s="417" t="s">
        <v>261</v>
      </c>
      <c r="C14" s="417" t="s">
        <v>262</v>
      </c>
      <c r="D14" s="436" t="s">
        <v>263</v>
      </c>
      <c r="E14" s="436" t="s">
        <v>264</v>
      </c>
      <c r="F14" s="395" t="s">
        <v>265</v>
      </c>
      <c r="G14" s="415" t="s">
        <v>266</v>
      </c>
      <c r="H14" s="425" t="s">
        <v>267</v>
      </c>
      <c r="I14" s="426" t="s">
        <v>229</v>
      </c>
      <c r="J14" s="435"/>
      <c r="K14" s="112" t="s">
        <v>268</v>
      </c>
      <c r="L14" s="293" t="s">
        <v>270</v>
      </c>
      <c r="M14" s="293" t="s">
        <v>271</v>
      </c>
      <c r="N14" s="293" t="s">
        <v>270</v>
      </c>
      <c r="O14" s="293" t="s">
        <v>271</v>
      </c>
      <c r="P14" s="293" t="s">
        <v>235</v>
      </c>
      <c r="Q14" s="302">
        <v>44742</v>
      </c>
      <c r="R14" s="35"/>
      <c r="T14" s="126"/>
      <c r="U14" s="126"/>
      <c r="V14" s="126"/>
      <c r="W14" s="126"/>
      <c r="X14" s="126"/>
      <c r="Y14" s="126"/>
      <c r="Z14" s="126"/>
      <c r="AA14" s="126"/>
      <c r="AB14" s="126"/>
      <c r="AC14" s="126"/>
    </row>
    <row r="15" spans="1:53" s="113" customFormat="1" ht="81.75" customHeight="1" x14ac:dyDescent="0.2">
      <c r="A15" s="418"/>
      <c r="B15" s="417"/>
      <c r="C15" s="417"/>
      <c r="D15" s="436"/>
      <c r="E15" s="436"/>
      <c r="F15" s="395"/>
      <c r="G15" s="415"/>
      <c r="H15" s="425"/>
      <c r="I15" s="426"/>
      <c r="J15" s="435"/>
      <c r="K15" s="112" t="s">
        <v>272</v>
      </c>
      <c r="L15" s="293" t="s">
        <v>273</v>
      </c>
      <c r="M15" s="293" t="s">
        <v>274</v>
      </c>
      <c r="N15" s="293" t="s">
        <v>273</v>
      </c>
      <c r="O15" s="293" t="s">
        <v>274</v>
      </c>
      <c r="P15" s="293" t="s">
        <v>275</v>
      </c>
      <c r="Q15" s="302">
        <v>44742</v>
      </c>
      <c r="R15" s="35"/>
      <c r="T15" s="126"/>
      <c r="U15" s="126"/>
      <c r="V15" s="126"/>
      <c r="W15" s="126"/>
      <c r="X15" s="126"/>
      <c r="Y15" s="126"/>
      <c r="Z15" s="126"/>
      <c r="AA15" s="126"/>
      <c r="AB15" s="126"/>
      <c r="AC15" s="126"/>
    </row>
    <row r="16" spans="1:53" s="113" customFormat="1" ht="81.75" customHeight="1" x14ac:dyDescent="0.2">
      <c r="A16" s="418"/>
      <c r="B16" s="417"/>
      <c r="C16" s="417"/>
      <c r="D16" s="281" t="s">
        <v>276</v>
      </c>
      <c r="E16" s="436"/>
      <c r="F16" s="40" t="s">
        <v>277</v>
      </c>
      <c r="G16" s="415"/>
      <c r="H16" s="425"/>
      <c r="I16" s="426"/>
      <c r="J16" s="435"/>
      <c r="K16" s="112" t="s">
        <v>278</v>
      </c>
      <c r="L16" s="293" t="s">
        <v>279</v>
      </c>
      <c r="M16" s="293" t="s">
        <v>274</v>
      </c>
      <c r="N16" s="293" t="s">
        <v>279</v>
      </c>
      <c r="O16" s="293" t="s">
        <v>274</v>
      </c>
      <c r="P16" s="293" t="s">
        <v>280</v>
      </c>
      <c r="Q16" s="302">
        <v>44712</v>
      </c>
      <c r="R16" s="35"/>
      <c r="T16" s="126"/>
      <c r="U16" s="126"/>
      <c r="V16" s="126"/>
      <c r="W16" s="126"/>
      <c r="X16" s="126"/>
      <c r="Y16" s="126"/>
      <c r="Z16" s="126"/>
      <c r="AA16" s="126"/>
      <c r="AB16" s="126"/>
      <c r="AC16" s="126"/>
    </row>
    <row r="17" spans="1:29" s="113" customFormat="1" ht="81.75" customHeight="1" x14ac:dyDescent="0.2">
      <c r="A17" s="418"/>
      <c r="B17" s="417"/>
      <c r="C17" s="417"/>
      <c r="D17" s="281" t="s">
        <v>281</v>
      </c>
      <c r="E17" s="436"/>
      <c r="F17" s="282" t="s">
        <v>282</v>
      </c>
      <c r="G17" s="415"/>
      <c r="H17" s="425"/>
      <c r="I17" s="426"/>
      <c r="J17" s="435"/>
      <c r="K17" s="112" t="s">
        <v>598</v>
      </c>
      <c r="L17" s="293" t="s">
        <v>284</v>
      </c>
      <c r="M17" s="293" t="s">
        <v>285</v>
      </c>
      <c r="N17" s="293" t="s">
        <v>284</v>
      </c>
      <c r="O17" s="293" t="s">
        <v>285</v>
      </c>
      <c r="P17" s="293" t="s">
        <v>280</v>
      </c>
      <c r="Q17" s="302">
        <v>44680</v>
      </c>
      <c r="R17" s="35"/>
      <c r="T17" s="126"/>
      <c r="U17" s="126"/>
      <c r="V17" s="126"/>
      <c r="W17" s="126"/>
      <c r="X17" s="126"/>
      <c r="Y17" s="126"/>
      <c r="Z17" s="126"/>
      <c r="AA17" s="126"/>
      <c r="AB17" s="126"/>
      <c r="AC17" s="126"/>
    </row>
    <row r="18" spans="1:29" s="113" customFormat="1" ht="162" customHeight="1" x14ac:dyDescent="0.2">
      <c r="A18" s="418"/>
      <c r="B18" s="417"/>
      <c r="C18" s="417"/>
      <c r="D18" s="281" t="s">
        <v>286</v>
      </c>
      <c r="E18" s="436"/>
      <c r="F18" s="282" t="s">
        <v>287</v>
      </c>
      <c r="G18" s="416"/>
      <c r="H18" s="298" t="s">
        <v>288</v>
      </c>
      <c r="I18" s="298"/>
      <c r="J18" s="137" t="s">
        <v>229</v>
      </c>
      <c r="K18" s="112" t="s">
        <v>289</v>
      </c>
      <c r="L18" s="346" t="s">
        <v>290</v>
      </c>
      <c r="M18" s="346" t="s">
        <v>291</v>
      </c>
      <c r="N18" s="346" t="s">
        <v>290</v>
      </c>
      <c r="O18" s="293" t="s">
        <v>291</v>
      </c>
      <c r="P18" s="293" t="s">
        <v>235</v>
      </c>
      <c r="Q18" s="302">
        <v>44652</v>
      </c>
      <c r="R18" s="35"/>
      <c r="T18" s="126"/>
      <c r="U18" s="126"/>
      <c r="V18" s="126"/>
      <c r="W18" s="126"/>
      <c r="X18" s="126"/>
      <c r="Y18" s="126"/>
      <c r="Z18" s="126"/>
      <c r="AA18" s="126"/>
      <c r="AB18" s="126"/>
      <c r="AC18" s="126"/>
    </row>
    <row r="19" spans="1:29" ht="93" customHeight="1" x14ac:dyDescent="0.2">
      <c r="A19" s="418"/>
      <c r="B19" s="417"/>
      <c r="C19" s="417"/>
      <c r="D19" s="281" t="s">
        <v>292</v>
      </c>
      <c r="E19" s="436"/>
      <c r="F19" s="282" t="s">
        <v>293</v>
      </c>
      <c r="G19" s="416"/>
      <c r="H19" s="31" t="s">
        <v>294</v>
      </c>
      <c r="I19" s="287"/>
      <c r="J19" s="115" t="s">
        <v>229</v>
      </c>
      <c r="K19" s="282" t="s">
        <v>295</v>
      </c>
      <c r="L19" s="294" t="s">
        <v>298</v>
      </c>
      <c r="M19" s="294" t="s">
        <v>299</v>
      </c>
      <c r="N19" s="294" t="s">
        <v>298</v>
      </c>
      <c r="O19" s="294" t="s">
        <v>299</v>
      </c>
      <c r="P19" s="287" t="s">
        <v>300</v>
      </c>
      <c r="Q19" s="302">
        <v>44680</v>
      </c>
      <c r="R19" s="39"/>
      <c r="T19" s="126"/>
      <c r="U19" s="126"/>
      <c r="V19" s="126"/>
      <c r="W19" s="126"/>
      <c r="X19" s="126"/>
      <c r="Y19" s="126"/>
      <c r="Z19" s="126"/>
      <c r="AA19" s="126"/>
      <c r="AB19" s="126"/>
      <c r="AC19" s="126"/>
    </row>
    <row r="20" spans="1:29" ht="101.25" customHeight="1" x14ac:dyDescent="0.2">
      <c r="A20" s="418"/>
      <c r="B20" s="417"/>
      <c r="C20" s="417"/>
      <c r="D20" s="282" t="s">
        <v>301</v>
      </c>
      <c r="E20" s="436"/>
      <c r="G20" s="416"/>
      <c r="H20" s="374" t="s">
        <v>302</v>
      </c>
      <c r="I20" s="287" t="s">
        <v>229</v>
      </c>
      <c r="J20" s="115"/>
      <c r="K20" s="282" t="s">
        <v>303</v>
      </c>
      <c r="L20" s="294" t="s">
        <v>304</v>
      </c>
      <c r="M20" s="294" t="s">
        <v>248</v>
      </c>
      <c r="N20" s="294" t="s">
        <v>304</v>
      </c>
      <c r="O20" s="294" t="s">
        <v>248</v>
      </c>
      <c r="P20" s="287" t="s">
        <v>235</v>
      </c>
      <c r="Q20" s="41" t="s">
        <v>274</v>
      </c>
      <c r="R20" s="39"/>
      <c r="T20" s="126"/>
      <c r="U20" s="126"/>
      <c r="V20" s="126"/>
      <c r="W20" s="126"/>
      <c r="X20" s="126"/>
      <c r="Y20" s="126"/>
      <c r="Z20" s="126"/>
      <c r="AA20" s="126"/>
      <c r="AB20" s="126"/>
      <c r="AC20" s="126"/>
    </row>
    <row r="21" spans="1:29" ht="65.25" customHeight="1" x14ac:dyDescent="0.2">
      <c r="A21" s="418"/>
      <c r="B21" s="417"/>
      <c r="C21" s="417"/>
      <c r="D21" s="20"/>
      <c r="E21" s="436"/>
      <c r="F21" s="39"/>
      <c r="G21" s="416"/>
      <c r="H21" s="375"/>
      <c r="I21" s="287" t="s">
        <v>229</v>
      </c>
      <c r="J21" s="115"/>
      <c r="K21" s="282" t="s">
        <v>305</v>
      </c>
      <c r="L21" s="294" t="s">
        <v>306</v>
      </c>
      <c r="M21" s="294" t="s">
        <v>274</v>
      </c>
      <c r="N21" s="321" t="s">
        <v>306</v>
      </c>
      <c r="O21" s="294" t="s">
        <v>274</v>
      </c>
      <c r="P21" s="294" t="s">
        <v>280</v>
      </c>
      <c r="Q21" s="195">
        <v>44742</v>
      </c>
      <c r="R21" s="39"/>
      <c r="T21" s="126"/>
      <c r="U21" s="126"/>
      <c r="V21" s="126"/>
      <c r="W21" s="126"/>
      <c r="X21" s="126"/>
      <c r="Y21" s="126"/>
      <c r="Z21" s="126"/>
      <c r="AA21" s="126"/>
      <c r="AB21" s="126"/>
      <c r="AC21" s="126"/>
    </row>
    <row r="22" spans="1:29" ht="47.25" customHeight="1" x14ac:dyDescent="0.2">
      <c r="A22" s="418"/>
      <c r="B22" s="417"/>
      <c r="C22" s="417"/>
      <c r="D22" s="115"/>
      <c r="E22" s="436"/>
      <c r="F22" s="114"/>
      <c r="G22" s="416"/>
      <c r="H22" s="376" t="s">
        <v>307</v>
      </c>
      <c r="I22" s="39"/>
      <c r="J22" s="115" t="s">
        <v>229</v>
      </c>
      <c r="K22" s="39" t="s">
        <v>308</v>
      </c>
      <c r="L22" s="294" t="s">
        <v>309</v>
      </c>
      <c r="M22" s="294" t="s">
        <v>274</v>
      </c>
      <c r="N22" s="294" t="s">
        <v>309</v>
      </c>
      <c r="O22" s="294" t="s">
        <v>274</v>
      </c>
      <c r="P22" s="116" t="s">
        <v>280</v>
      </c>
      <c r="Q22" s="195">
        <v>44895</v>
      </c>
      <c r="R22" s="39"/>
      <c r="T22" s="126"/>
      <c r="U22" s="126"/>
      <c r="V22" s="126"/>
      <c r="W22" s="126"/>
      <c r="X22" s="126"/>
      <c r="Y22" s="126"/>
      <c r="Z22" s="126"/>
      <c r="AA22" s="126"/>
      <c r="AB22" s="126"/>
      <c r="AC22" s="126"/>
    </row>
    <row r="23" spans="1:29" ht="47.25" customHeight="1" x14ac:dyDescent="0.2">
      <c r="A23" s="418"/>
      <c r="B23" s="417"/>
      <c r="C23" s="417"/>
      <c r="D23" s="282"/>
      <c r="E23" s="436"/>
      <c r="F23" s="114"/>
      <c r="G23" s="416"/>
      <c r="H23" s="377"/>
      <c r="I23" s="39"/>
      <c r="J23" s="115" t="s">
        <v>229</v>
      </c>
      <c r="K23" s="39" t="s">
        <v>310</v>
      </c>
      <c r="L23" s="294" t="s">
        <v>311</v>
      </c>
      <c r="M23" s="294" t="s">
        <v>312</v>
      </c>
      <c r="N23" s="294" t="s">
        <v>311</v>
      </c>
      <c r="O23" s="294" t="s">
        <v>312</v>
      </c>
      <c r="P23" s="116" t="s">
        <v>235</v>
      </c>
      <c r="Q23" s="195">
        <v>44712</v>
      </c>
      <c r="R23" s="39"/>
      <c r="T23" s="126"/>
      <c r="U23" s="126"/>
      <c r="V23" s="126"/>
      <c r="W23" s="126"/>
      <c r="X23" s="126"/>
      <c r="Y23" s="126"/>
      <c r="Z23" s="126"/>
      <c r="AA23" s="126"/>
      <c r="AB23" s="126"/>
      <c r="AC23" s="126"/>
    </row>
    <row r="24" spans="1:29" ht="79.5" customHeight="1" x14ac:dyDescent="0.2">
      <c r="A24" s="418"/>
      <c r="B24" s="417"/>
      <c r="C24" s="417"/>
      <c r="D24" s="20"/>
      <c r="E24" s="436"/>
      <c r="F24" s="114"/>
      <c r="G24" s="416"/>
      <c r="H24" s="284" t="s">
        <v>313</v>
      </c>
      <c r="I24" s="39"/>
      <c r="J24" s="115" t="s">
        <v>229</v>
      </c>
      <c r="K24" s="117" t="s">
        <v>314</v>
      </c>
      <c r="L24" s="5" t="s">
        <v>594</v>
      </c>
      <c r="M24" s="5" t="s">
        <v>593</v>
      </c>
      <c r="N24" s="5" t="s">
        <v>594</v>
      </c>
      <c r="O24" s="5" t="s">
        <v>593</v>
      </c>
      <c r="P24" s="116" t="s">
        <v>235</v>
      </c>
      <c r="Q24" s="195">
        <v>44712</v>
      </c>
      <c r="R24" s="39"/>
      <c r="T24" s="126"/>
      <c r="U24" s="126"/>
      <c r="V24" s="126"/>
      <c r="W24" s="126"/>
      <c r="X24" s="126"/>
      <c r="Y24" s="126"/>
      <c r="Z24" s="126"/>
      <c r="AA24" s="126"/>
      <c r="AB24" s="126"/>
      <c r="AC24" s="126"/>
    </row>
    <row r="25" spans="1:29" ht="79.5" customHeight="1" x14ac:dyDescent="0.2">
      <c r="A25" s="418"/>
      <c r="B25" s="417"/>
      <c r="C25" s="417"/>
      <c r="D25" s="20"/>
      <c r="E25" s="297"/>
      <c r="F25" s="121"/>
      <c r="G25" s="416"/>
      <c r="H25" s="187" t="s">
        <v>316</v>
      </c>
      <c r="I25" s="188"/>
      <c r="J25" s="189" t="s">
        <v>274</v>
      </c>
      <c r="K25" s="187" t="s">
        <v>316</v>
      </c>
      <c r="L25" s="186" t="s">
        <v>317</v>
      </c>
      <c r="M25" s="186" t="s">
        <v>274</v>
      </c>
      <c r="N25" s="186" t="s">
        <v>317</v>
      </c>
      <c r="O25" s="186" t="s">
        <v>274</v>
      </c>
      <c r="P25" s="190" t="s">
        <v>280</v>
      </c>
      <c r="Q25" s="195">
        <v>44742</v>
      </c>
      <c r="R25" s="39"/>
      <c r="T25" s="126"/>
      <c r="U25" s="126"/>
      <c r="V25" s="126"/>
      <c r="W25" s="126"/>
      <c r="X25" s="126"/>
      <c r="Y25" s="126"/>
      <c r="Z25" s="126"/>
      <c r="AA25" s="126"/>
      <c r="AB25" s="126"/>
      <c r="AC25" s="126"/>
    </row>
    <row r="26" spans="1:29" ht="79.5" customHeight="1" x14ac:dyDescent="0.2">
      <c r="A26" s="418"/>
      <c r="B26" s="417"/>
      <c r="C26" s="417"/>
      <c r="D26" s="20"/>
      <c r="E26" s="297"/>
      <c r="F26" s="121"/>
      <c r="G26" s="416"/>
      <c r="H26" s="191" t="s">
        <v>318</v>
      </c>
      <c r="I26" s="42" t="s">
        <v>21</v>
      </c>
      <c r="J26" s="192" t="s">
        <v>21</v>
      </c>
      <c r="K26" s="193" t="s">
        <v>319</v>
      </c>
      <c r="L26" s="193" t="s">
        <v>322</v>
      </c>
      <c r="M26" s="194" t="s">
        <v>280</v>
      </c>
      <c r="N26" s="193" t="s">
        <v>322</v>
      </c>
      <c r="O26" s="194" t="s">
        <v>280</v>
      </c>
      <c r="P26" s="131" t="s">
        <v>280</v>
      </c>
      <c r="Q26" s="195">
        <v>44742</v>
      </c>
      <c r="R26" s="39"/>
    </row>
    <row r="27" spans="1:29" s="249" customFormat="1" ht="190.5" customHeight="1" x14ac:dyDescent="0.2">
      <c r="A27" s="386"/>
      <c r="B27" s="395"/>
      <c r="C27" s="395"/>
      <c r="D27" s="374"/>
      <c r="E27" s="387"/>
      <c r="F27" s="424"/>
      <c r="G27" s="395"/>
      <c r="H27" s="31" t="s">
        <v>323</v>
      </c>
      <c r="I27" s="243"/>
      <c r="J27" s="244" t="s">
        <v>229</v>
      </c>
      <c r="K27" s="31" t="s">
        <v>324</v>
      </c>
      <c r="L27" s="156" t="s">
        <v>327</v>
      </c>
      <c r="M27" s="156">
        <v>9</v>
      </c>
      <c r="N27" s="321" t="s">
        <v>327</v>
      </c>
      <c r="O27" s="347" t="s">
        <v>328</v>
      </c>
      <c r="P27" s="246" t="s">
        <v>235</v>
      </c>
      <c r="Q27" s="248"/>
      <c r="R27" s="243"/>
    </row>
    <row r="28" spans="1:29" s="249" customFormat="1" ht="90.75" customHeight="1" x14ac:dyDescent="0.2">
      <c r="A28" s="386"/>
      <c r="B28" s="395"/>
      <c r="C28" s="395"/>
      <c r="D28" s="374"/>
      <c r="E28" s="387"/>
      <c r="F28" s="424"/>
      <c r="G28" s="395"/>
      <c r="H28" s="245" t="s">
        <v>329</v>
      </c>
      <c r="I28" s="156" t="s">
        <v>229</v>
      </c>
      <c r="J28" s="244"/>
      <c r="K28" s="133"/>
      <c r="L28" s="251"/>
      <c r="M28" s="133"/>
      <c r="N28" s="251"/>
      <c r="O28" s="133"/>
      <c r="P28" s="243"/>
      <c r="Q28" s="252"/>
      <c r="R28" s="243"/>
    </row>
    <row r="29" spans="1:29" s="249" customFormat="1" ht="54" customHeight="1" x14ac:dyDescent="0.2">
      <c r="A29" s="386"/>
      <c r="B29" s="395"/>
      <c r="C29" s="395"/>
      <c r="D29" s="245" t="s">
        <v>281</v>
      </c>
      <c r="E29" s="387"/>
      <c r="F29" s="424"/>
      <c r="G29" s="395"/>
      <c r="H29" s="245" t="s">
        <v>330</v>
      </c>
      <c r="I29" s="156" t="s">
        <v>229</v>
      </c>
      <c r="J29" s="244" t="s">
        <v>274</v>
      </c>
      <c r="K29" s="133"/>
      <c r="L29" s="243"/>
      <c r="M29" s="243"/>
      <c r="N29" s="243"/>
      <c r="O29" s="243"/>
      <c r="P29" s="243"/>
      <c r="Q29" s="248"/>
      <c r="R29" s="243"/>
    </row>
    <row r="30" spans="1:29" s="249" customFormat="1" ht="48.75" customHeight="1" x14ac:dyDescent="0.2">
      <c r="A30" s="386"/>
      <c r="B30" s="395"/>
      <c r="C30" s="395"/>
      <c r="D30" s="245" t="s">
        <v>276</v>
      </c>
      <c r="E30" s="387"/>
      <c r="F30" s="288" t="s">
        <v>331</v>
      </c>
      <c r="G30" s="395"/>
      <c r="H30" s="245" t="s">
        <v>332</v>
      </c>
      <c r="I30" s="156" t="s">
        <v>229</v>
      </c>
      <c r="J30" s="244"/>
      <c r="K30" s="133"/>
      <c r="L30" s="243"/>
      <c r="M30" s="243"/>
      <c r="N30" s="243"/>
      <c r="O30" s="243"/>
      <c r="P30" s="243"/>
      <c r="Q30" s="255"/>
      <c r="R30" s="243"/>
    </row>
    <row r="31" spans="1:29" s="249" customFormat="1" ht="24" customHeight="1" x14ac:dyDescent="0.2">
      <c r="A31" s="386"/>
      <c r="B31" s="395"/>
      <c r="C31" s="395"/>
      <c r="D31" s="245" t="s">
        <v>333</v>
      </c>
      <c r="E31" s="387"/>
      <c r="F31" s="408" t="s">
        <v>334</v>
      </c>
      <c r="G31" s="395"/>
      <c r="H31" s="245" t="s">
        <v>335</v>
      </c>
      <c r="I31" s="156" t="s">
        <v>229</v>
      </c>
      <c r="J31" s="244" t="s">
        <v>274</v>
      </c>
      <c r="K31" s="243"/>
      <c r="L31" s="243"/>
      <c r="M31" s="243"/>
      <c r="N31" s="243"/>
      <c r="O31" s="243"/>
      <c r="P31" s="243"/>
      <c r="Q31" s="255"/>
      <c r="R31" s="243"/>
    </row>
    <row r="32" spans="1:29" s="249" customFormat="1" ht="24" customHeight="1" x14ac:dyDescent="0.2">
      <c r="A32" s="386"/>
      <c r="B32" s="395"/>
      <c r="C32" s="395"/>
      <c r="D32" s="245"/>
      <c r="E32" s="387"/>
      <c r="F32" s="408"/>
      <c r="G32" s="395"/>
      <c r="H32" s="245" t="s">
        <v>336</v>
      </c>
      <c r="I32" s="156" t="s">
        <v>229</v>
      </c>
      <c r="J32" s="244" t="s">
        <v>274</v>
      </c>
      <c r="K32" s="243"/>
      <c r="L32" s="243"/>
      <c r="M32" s="243"/>
      <c r="N32" s="243"/>
      <c r="O32" s="243"/>
      <c r="P32" s="243"/>
      <c r="Q32" s="255"/>
      <c r="R32" s="243"/>
    </row>
    <row r="33" spans="1:18" s="249" customFormat="1" ht="24" customHeight="1" x14ac:dyDescent="0.2">
      <c r="A33" s="386"/>
      <c r="B33" s="395"/>
      <c r="C33" s="395"/>
      <c r="D33" s="245"/>
      <c r="E33" s="387"/>
      <c r="F33" s="408"/>
      <c r="G33" s="395"/>
      <c r="H33" s="245" t="s">
        <v>337</v>
      </c>
      <c r="I33" s="156" t="s">
        <v>229</v>
      </c>
      <c r="J33" s="244" t="s">
        <v>274</v>
      </c>
      <c r="K33" s="133"/>
      <c r="L33" s="243"/>
      <c r="M33" s="243"/>
      <c r="N33" s="243"/>
      <c r="O33" s="243"/>
      <c r="P33" s="243"/>
      <c r="Q33" s="255"/>
      <c r="R33" s="243"/>
    </row>
    <row r="34" spans="1:18" s="249" customFormat="1" ht="42.75" customHeight="1" x14ac:dyDescent="0.2">
      <c r="A34" s="386"/>
      <c r="B34" s="395"/>
      <c r="C34" s="395"/>
      <c r="D34" s="245"/>
      <c r="E34" s="387"/>
      <c r="F34" s="408"/>
      <c r="G34" s="395"/>
      <c r="H34" s="245" t="s">
        <v>338</v>
      </c>
      <c r="I34" s="156" t="s">
        <v>229</v>
      </c>
      <c r="J34" s="244" t="s">
        <v>274</v>
      </c>
      <c r="K34" s="243"/>
      <c r="L34" s="243"/>
      <c r="M34" s="243"/>
      <c r="N34" s="243"/>
      <c r="O34" s="243"/>
      <c r="P34" s="243"/>
      <c r="Q34" s="255"/>
      <c r="R34" s="243"/>
    </row>
    <row r="35" spans="1:18" s="249" customFormat="1" ht="66.75" customHeight="1" x14ac:dyDescent="0.2">
      <c r="A35" s="386"/>
      <c r="B35" s="395"/>
      <c r="C35" s="395"/>
      <c r="D35" s="245"/>
      <c r="E35" s="387"/>
      <c r="F35" s="408"/>
      <c r="G35" s="395"/>
      <c r="H35" s="245" t="s">
        <v>339</v>
      </c>
      <c r="I35" s="156"/>
      <c r="J35" s="244" t="s">
        <v>229</v>
      </c>
      <c r="K35" s="243"/>
      <c r="L35" s="243"/>
      <c r="M35" s="243"/>
      <c r="N35" s="243"/>
      <c r="O35" s="243"/>
      <c r="P35" s="243"/>
      <c r="Q35" s="255"/>
      <c r="R35" s="243"/>
    </row>
    <row r="36" spans="1:18" s="249" customFormat="1" ht="57.75" customHeight="1" x14ac:dyDescent="0.2">
      <c r="A36" s="386"/>
      <c r="B36" s="395"/>
      <c r="C36" s="395"/>
      <c r="D36" s="245" t="s">
        <v>340</v>
      </c>
      <c r="E36" s="387"/>
      <c r="F36" s="408"/>
      <c r="G36" s="395"/>
      <c r="H36" s="245" t="s">
        <v>341</v>
      </c>
      <c r="I36" s="156" t="s">
        <v>229</v>
      </c>
      <c r="J36" s="244" t="s">
        <v>274</v>
      </c>
      <c r="K36" s="31"/>
      <c r="L36" s="257"/>
      <c r="M36" s="133"/>
      <c r="N36" s="257"/>
      <c r="O36" s="133"/>
      <c r="P36" s="243"/>
      <c r="Q36" s="255"/>
      <c r="R36" s="243"/>
    </row>
    <row r="37" spans="1:18" s="249" customFormat="1" ht="153" customHeight="1" x14ac:dyDescent="0.2">
      <c r="A37" s="386"/>
      <c r="B37" s="395"/>
      <c r="C37" s="395"/>
      <c r="D37" s="245"/>
      <c r="E37" s="387"/>
      <c r="F37" s="408"/>
      <c r="G37" s="395"/>
      <c r="H37" s="245" t="s">
        <v>342</v>
      </c>
      <c r="I37" s="243"/>
      <c r="J37" s="244" t="s">
        <v>229</v>
      </c>
      <c r="K37" s="31"/>
      <c r="L37" s="156"/>
      <c r="M37" s="156"/>
      <c r="N37" s="156"/>
      <c r="O37" s="156"/>
      <c r="P37" s="168"/>
      <c r="Q37" s="255"/>
      <c r="R37" s="243"/>
    </row>
    <row r="38" spans="1:18" s="249" customFormat="1" ht="90" customHeight="1" x14ac:dyDescent="0.2">
      <c r="A38" s="386"/>
      <c r="B38" s="395"/>
      <c r="C38" s="395"/>
      <c r="D38" s="245"/>
      <c r="E38" s="387"/>
      <c r="F38" s="408"/>
      <c r="G38" s="395"/>
      <c r="H38" s="259" t="s">
        <v>343</v>
      </c>
      <c r="I38" s="156" t="s">
        <v>229</v>
      </c>
      <c r="J38" s="260"/>
      <c r="K38" s="133" t="s">
        <v>344</v>
      </c>
      <c r="L38" s="156" t="s">
        <v>346</v>
      </c>
      <c r="M38" s="348">
        <v>1</v>
      </c>
      <c r="N38" s="321" t="s">
        <v>346</v>
      </c>
      <c r="O38" s="156" t="s">
        <v>347</v>
      </c>
      <c r="P38" s="156" t="s">
        <v>235</v>
      </c>
      <c r="Q38" s="255"/>
      <c r="R38" s="156"/>
    </row>
    <row r="39" spans="1:18" s="249" customFormat="1" ht="77.25" customHeight="1" x14ac:dyDescent="0.2">
      <c r="A39" s="386"/>
      <c r="B39" s="395"/>
      <c r="C39" s="395"/>
      <c r="D39" s="245" t="s">
        <v>348</v>
      </c>
      <c r="E39" s="387"/>
      <c r="F39" s="408"/>
      <c r="G39" s="395"/>
      <c r="H39" s="156" t="s">
        <v>349</v>
      </c>
      <c r="I39" s="168" t="s">
        <v>229</v>
      </c>
      <c r="J39" s="244"/>
      <c r="K39" s="31" t="s">
        <v>350</v>
      </c>
      <c r="L39" s="156" t="s">
        <v>351</v>
      </c>
      <c r="M39" s="156">
        <v>100</v>
      </c>
      <c r="N39" s="321" t="s">
        <v>351</v>
      </c>
      <c r="O39" s="156" t="s">
        <v>352</v>
      </c>
      <c r="P39" s="156" t="s">
        <v>235</v>
      </c>
      <c r="Q39" s="255"/>
      <c r="R39" s="243"/>
    </row>
    <row r="40" spans="1:18" s="249" customFormat="1" ht="92.25" customHeight="1" x14ac:dyDescent="0.2">
      <c r="A40" s="386"/>
      <c r="B40" s="395"/>
      <c r="C40" s="395"/>
      <c r="D40" s="245" t="s">
        <v>353</v>
      </c>
      <c r="E40" s="387"/>
      <c r="F40" s="408" t="s">
        <v>354</v>
      </c>
      <c r="G40" s="395"/>
      <c r="H40" s="156" t="s">
        <v>355</v>
      </c>
      <c r="I40" s="168" t="s">
        <v>356</v>
      </c>
      <c r="J40" s="244"/>
      <c r="K40" s="133" t="s">
        <v>357</v>
      </c>
      <c r="L40" s="156" t="s">
        <v>358</v>
      </c>
      <c r="M40" s="348" t="s">
        <v>634</v>
      </c>
      <c r="N40" s="321" t="s">
        <v>358</v>
      </c>
      <c r="O40" s="156" t="s">
        <v>359</v>
      </c>
      <c r="P40" s="168" t="s">
        <v>235</v>
      </c>
      <c r="Q40" s="255"/>
      <c r="R40" s="243"/>
    </row>
    <row r="41" spans="1:18" s="249" customFormat="1" ht="126.75" customHeight="1" x14ac:dyDescent="0.2">
      <c r="A41" s="386"/>
      <c r="B41" s="395"/>
      <c r="C41" s="395"/>
      <c r="D41" s="245" t="s">
        <v>360</v>
      </c>
      <c r="E41" s="387"/>
      <c r="F41" s="408"/>
      <c r="G41" s="395"/>
      <c r="H41" s="261" t="s">
        <v>361</v>
      </c>
      <c r="I41" s="168" t="s">
        <v>356</v>
      </c>
      <c r="J41" s="156"/>
      <c r="K41" s="156" t="s">
        <v>362</v>
      </c>
      <c r="L41" s="156" t="s">
        <v>363</v>
      </c>
      <c r="M41" s="348">
        <v>1</v>
      </c>
      <c r="N41" s="321" t="s">
        <v>363</v>
      </c>
      <c r="O41" s="156" t="s">
        <v>364</v>
      </c>
      <c r="P41" s="168" t="s">
        <v>235</v>
      </c>
      <c r="Q41" s="255"/>
      <c r="R41" s="156"/>
    </row>
    <row r="42" spans="1:18" s="249" customFormat="1" ht="128.25" customHeight="1" x14ac:dyDescent="0.2">
      <c r="A42" s="386"/>
      <c r="B42" s="395"/>
      <c r="C42" s="395"/>
      <c r="D42" s="245"/>
      <c r="E42" s="387"/>
      <c r="F42" s="387" t="s">
        <v>365</v>
      </c>
      <c r="G42" s="395"/>
      <c r="H42" s="31" t="s">
        <v>366</v>
      </c>
      <c r="I42" s="168" t="s">
        <v>229</v>
      </c>
      <c r="J42" s="244"/>
      <c r="K42" s="31" t="s">
        <v>599</v>
      </c>
      <c r="L42" s="156" t="s">
        <v>600</v>
      </c>
      <c r="M42" s="327">
        <f>19/19</f>
        <v>1</v>
      </c>
      <c r="N42" s="321" t="s">
        <v>371</v>
      </c>
      <c r="O42" s="327" t="s">
        <v>372</v>
      </c>
      <c r="P42" s="168" t="s">
        <v>235</v>
      </c>
      <c r="Q42" s="317">
        <v>44651</v>
      </c>
      <c r="R42" s="156" t="s">
        <v>601</v>
      </c>
    </row>
    <row r="43" spans="1:18" s="249" customFormat="1" ht="96" customHeight="1" x14ac:dyDescent="0.2">
      <c r="A43" s="386"/>
      <c r="B43" s="395"/>
      <c r="C43" s="395"/>
      <c r="D43" s="245"/>
      <c r="E43" s="387"/>
      <c r="F43" s="387"/>
      <c r="G43" s="395"/>
      <c r="H43" s="31" t="s">
        <v>373</v>
      </c>
      <c r="I43" s="168" t="s">
        <v>229</v>
      </c>
      <c r="J43" s="244"/>
      <c r="K43" s="31" t="s">
        <v>602</v>
      </c>
      <c r="L43" s="156" t="s">
        <v>375</v>
      </c>
      <c r="M43" s="156">
        <f>1/8</f>
        <v>0.125</v>
      </c>
      <c r="N43" s="321" t="s">
        <v>621</v>
      </c>
      <c r="O43" s="156" t="s">
        <v>376</v>
      </c>
      <c r="P43" s="168" t="s">
        <v>235</v>
      </c>
      <c r="Q43" s="317">
        <v>44651</v>
      </c>
      <c r="R43" s="156" t="s">
        <v>603</v>
      </c>
    </row>
    <row r="44" spans="1:18" ht="85.5" customHeight="1" x14ac:dyDescent="0.2">
      <c r="A44" s="386"/>
      <c r="B44" s="395"/>
      <c r="C44" s="395"/>
      <c r="D44" s="281"/>
      <c r="E44" s="387"/>
      <c r="F44" s="387"/>
      <c r="G44" s="395"/>
      <c r="H44" s="282" t="s">
        <v>377</v>
      </c>
      <c r="I44" s="287" t="s">
        <v>229</v>
      </c>
      <c r="J44" s="115"/>
      <c r="K44" s="6" t="s">
        <v>604</v>
      </c>
      <c r="L44" s="294" t="s">
        <v>380</v>
      </c>
      <c r="M44" s="328">
        <f>22/109</f>
        <v>0.20183486238532111</v>
      </c>
      <c r="N44" s="322" t="s">
        <v>380</v>
      </c>
      <c r="O44" s="345" t="s">
        <v>381</v>
      </c>
      <c r="P44" s="294" t="s">
        <v>235</v>
      </c>
      <c r="Q44" s="318">
        <v>44651</v>
      </c>
      <c r="R44" s="316" t="s">
        <v>605</v>
      </c>
    </row>
    <row r="45" spans="1:18" ht="80.25" customHeight="1" x14ac:dyDescent="0.2">
      <c r="A45" s="386"/>
      <c r="B45" s="395"/>
      <c r="C45" s="395"/>
      <c r="D45" s="281"/>
      <c r="E45" s="387"/>
      <c r="F45" s="387"/>
      <c r="G45" s="395"/>
      <c r="H45" s="282" t="s">
        <v>382</v>
      </c>
      <c r="I45" s="287" t="s">
        <v>229</v>
      </c>
      <c r="J45" s="115"/>
      <c r="K45" s="44" t="s">
        <v>606</v>
      </c>
      <c r="L45" s="294" t="s">
        <v>385</v>
      </c>
      <c r="M45" s="328">
        <f>7/24</f>
        <v>0.29166666666666669</v>
      </c>
      <c r="N45" s="321" t="s">
        <v>385</v>
      </c>
      <c r="O45" s="345" t="s">
        <v>386</v>
      </c>
      <c r="P45" s="294" t="s">
        <v>387</v>
      </c>
      <c r="Q45" s="318">
        <v>44651</v>
      </c>
      <c r="R45" s="316" t="s">
        <v>609</v>
      </c>
    </row>
    <row r="46" spans="1:18" ht="130.5" customHeight="1" x14ac:dyDescent="0.2">
      <c r="A46" s="386"/>
      <c r="B46" s="395"/>
      <c r="C46" s="395"/>
      <c r="D46" s="281" t="s">
        <v>388</v>
      </c>
      <c r="E46" s="387"/>
      <c r="F46" s="387"/>
      <c r="G46" s="395"/>
      <c r="H46" s="282" t="s">
        <v>389</v>
      </c>
      <c r="I46" s="287" t="s">
        <v>229</v>
      </c>
      <c r="J46" s="115"/>
      <c r="K46" s="44" t="s">
        <v>607</v>
      </c>
      <c r="L46" s="294" t="s">
        <v>391</v>
      </c>
      <c r="M46" s="328">
        <f>86/166</f>
        <v>0.51807228915662651</v>
      </c>
      <c r="N46" s="321" t="s">
        <v>391</v>
      </c>
      <c r="O46" s="345" t="s">
        <v>392</v>
      </c>
      <c r="P46" s="294" t="s">
        <v>387</v>
      </c>
      <c r="Q46" s="318">
        <v>44651</v>
      </c>
      <c r="R46" s="316" t="s">
        <v>608</v>
      </c>
    </row>
    <row r="47" spans="1:18" ht="68.25" customHeight="1" x14ac:dyDescent="0.2">
      <c r="A47" s="386"/>
      <c r="B47" s="395"/>
      <c r="C47" s="395"/>
      <c r="D47" s="281"/>
      <c r="E47" s="387"/>
      <c r="F47" s="280"/>
      <c r="G47" s="395"/>
      <c r="H47" s="282" t="s">
        <v>393</v>
      </c>
      <c r="I47" s="287" t="s">
        <v>229</v>
      </c>
      <c r="J47" s="115"/>
      <c r="K47" s="44" t="s">
        <v>394</v>
      </c>
      <c r="L47" s="294" t="s">
        <v>391</v>
      </c>
      <c r="M47" s="328">
        <f>21/126</f>
        <v>0.16666666666666666</v>
      </c>
      <c r="N47" s="321" t="s">
        <v>391</v>
      </c>
      <c r="O47" s="345" t="s">
        <v>395</v>
      </c>
      <c r="P47" s="294" t="s">
        <v>387</v>
      </c>
      <c r="Q47" s="318">
        <v>44651</v>
      </c>
      <c r="R47" s="316" t="s">
        <v>610</v>
      </c>
    </row>
    <row r="48" spans="1:18" ht="68.25" customHeight="1" x14ac:dyDescent="0.2">
      <c r="A48" s="386"/>
      <c r="B48" s="395"/>
      <c r="C48" s="395"/>
      <c r="D48" s="281"/>
      <c r="E48" s="387"/>
      <c r="F48" s="280"/>
      <c r="G48" s="395"/>
      <c r="H48" s="395" t="s">
        <v>396</v>
      </c>
      <c r="I48" s="287" t="s">
        <v>229</v>
      </c>
      <c r="J48" s="115"/>
      <c r="K48" s="44" t="s">
        <v>611</v>
      </c>
      <c r="L48" s="294" t="s">
        <v>398</v>
      </c>
      <c r="M48" s="328">
        <f>1/1</f>
        <v>1</v>
      </c>
      <c r="N48" s="321" t="s">
        <v>398</v>
      </c>
      <c r="O48" s="345" t="s">
        <v>399</v>
      </c>
      <c r="P48" s="294" t="s">
        <v>387</v>
      </c>
      <c r="Q48" s="318">
        <v>44651</v>
      </c>
      <c r="R48" s="316" t="s">
        <v>612</v>
      </c>
    </row>
    <row r="49" spans="1:18" ht="68.25" customHeight="1" x14ac:dyDescent="0.2">
      <c r="A49" s="386"/>
      <c r="B49" s="395"/>
      <c r="C49" s="395"/>
      <c r="D49" s="281"/>
      <c r="E49" s="387"/>
      <c r="F49" s="280"/>
      <c r="G49" s="395"/>
      <c r="H49" s="396"/>
      <c r="I49" s="287" t="s">
        <v>229</v>
      </c>
      <c r="J49" s="115"/>
      <c r="K49" s="44" t="s">
        <v>613</v>
      </c>
      <c r="L49" s="294" t="s">
        <v>401</v>
      </c>
      <c r="M49" s="328">
        <f>4/4</f>
        <v>1</v>
      </c>
      <c r="N49" s="321" t="s">
        <v>401</v>
      </c>
      <c r="O49" s="345" t="s">
        <v>402</v>
      </c>
      <c r="P49" s="294" t="s">
        <v>387</v>
      </c>
      <c r="Q49" s="318">
        <v>44651</v>
      </c>
      <c r="R49" s="316" t="s">
        <v>614</v>
      </c>
    </row>
    <row r="50" spans="1:18" ht="68.25" customHeight="1" x14ac:dyDescent="0.2">
      <c r="A50" s="386"/>
      <c r="B50" s="395"/>
      <c r="C50" s="395"/>
      <c r="D50" s="281"/>
      <c r="E50" s="387"/>
      <c r="F50" s="280"/>
      <c r="G50" s="395"/>
      <c r="H50" s="396"/>
      <c r="I50" s="287" t="s">
        <v>229</v>
      </c>
      <c r="J50" s="115"/>
      <c r="K50" s="44" t="s">
        <v>615</v>
      </c>
      <c r="L50" s="294" t="s">
        <v>404</v>
      </c>
      <c r="M50" s="328">
        <f>1/4</f>
        <v>0.25</v>
      </c>
      <c r="N50" s="321" t="s">
        <v>404</v>
      </c>
      <c r="O50" s="345" t="s">
        <v>405</v>
      </c>
      <c r="P50" s="294" t="s">
        <v>387</v>
      </c>
      <c r="Q50" s="318">
        <v>44651</v>
      </c>
      <c r="R50" s="316" t="s">
        <v>616</v>
      </c>
    </row>
    <row r="51" spans="1:18" ht="68.25" customHeight="1" x14ac:dyDescent="0.2">
      <c r="A51" s="386"/>
      <c r="B51" s="395"/>
      <c r="C51" s="395"/>
      <c r="D51" s="281"/>
      <c r="E51" s="387"/>
      <c r="F51" s="280"/>
      <c r="G51" s="395"/>
      <c r="H51" s="397"/>
      <c r="I51" s="287" t="s">
        <v>229</v>
      </c>
      <c r="J51" s="115"/>
      <c r="K51" s="44" t="s">
        <v>617</v>
      </c>
      <c r="L51" s="294" t="s">
        <v>407</v>
      </c>
      <c r="M51" s="328">
        <f>4/8</f>
        <v>0.5</v>
      </c>
      <c r="N51" s="321" t="s">
        <v>407</v>
      </c>
      <c r="O51" s="345" t="s">
        <v>408</v>
      </c>
      <c r="P51" s="294" t="s">
        <v>387</v>
      </c>
      <c r="Q51" s="318">
        <v>44651</v>
      </c>
      <c r="R51" s="316" t="s">
        <v>618</v>
      </c>
    </row>
    <row r="52" spans="1:18" ht="92.25" customHeight="1" x14ac:dyDescent="0.2">
      <c r="A52" s="386"/>
      <c r="B52" s="395"/>
      <c r="C52" s="395"/>
      <c r="D52" s="281"/>
      <c r="E52" s="387"/>
      <c r="F52" s="280"/>
      <c r="G52" s="395"/>
      <c r="H52" s="282" t="s">
        <v>409</v>
      </c>
      <c r="I52" s="287" t="s">
        <v>229</v>
      </c>
      <c r="J52" s="115"/>
      <c r="K52" s="44" t="s">
        <v>619</v>
      </c>
      <c r="L52" s="294" t="s">
        <v>411</v>
      </c>
      <c r="M52" s="328">
        <f>1/5</f>
        <v>0.2</v>
      </c>
      <c r="N52" s="321" t="s">
        <v>411</v>
      </c>
      <c r="O52" s="345" t="s">
        <v>412</v>
      </c>
      <c r="P52" s="294" t="s">
        <v>387</v>
      </c>
      <c r="Q52" s="319">
        <v>44651</v>
      </c>
      <c r="R52" s="320" t="s">
        <v>620</v>
      </c>
    </row>
    <row r="53" spans="1:18" ht="67.5" customHeight="1" x14ac:dyDescent="0.2">
      <c r="A53" s="386"/>
      <c r="B53" s="395"/>
      <c r="C53" s="395"/>
      <c r="D53" s="281" t="s">
        <v>413</v>
      </c>
      <c r="E53" s="387"/>
      <c r="F53" s="299" t="s">
        <v>414</v>
      </c>
      <c r="G53" s="395"/>
      <c r="H53" s="282"/>
      <c r="I53" s="39"/>
      <c r="J53" s="115"/>
      <c r="K53" s="39"/>
      <c r="L53" s="39"/>
      <c r="M53" s="39"/>
      <c r="N53" s="39"/>
      <c r="O53" s="39"/>
      <c r="P53" s="39"/>
      <c r="Q53" s="41"/>
      <c r="R53" s="39"/>
    </row>
    <row r="54" spans="1:18" ht="63" customHeight="1" x14ac:dyDescent="0.2">
      <c r="A54" s="406">
        <v>4</v>
      </c>
      <c r="B54" s="432" t="s">
        <v>415</v>
      </c>
      <c r="C54" s="388" t="s">
        <v>416</v>
      </c>
      <c r="D54" s="281" t="s">
        <v>281</v>
      </c>
      <c r="E54" s="388" t="s">
        <v>417</v>
      </c>
      <c r="F54" s="281" t="s">
        <v>418</v>
      </c>
      <c r="G54" s="407" t="s">
        <v>419</v>
      </c>
      <c r="H54" s="31" t="s">
        <v>420</v>
      </c>
      <c r="I54" s="39"/>
      <c r="J54" s="115" t="s">
        <v>229</v>
      </c>
      <c r="K54" s="6" t="s">
        <v>421</v>
      </c>
      <c r="L54" s="294" t="s">
        <v>422</v>
      </c>
      <c r="M54" s="294" t="s">
        <v>423</v>
      </c>
      <c r="N54" s="294" t="s">
        <v>422</v>
      </c>
      <c r="O54" s="294" t="s">
        <v>423</v>
      </c>
      <c r="P54" s="287" t="s">
        <v>235</v>
      </c>
      <c r="Q54" s="41"/>
      <c r="R54" s="39"/>
    </row>
    <row r="55" spans="1:18" ht="24" customHeight="1" x14ac:dyDescent="0.2">
      <c r="A55" s="406"/>
      <c r="B55" s="432"/>
      <c r="C55" s="388"/>
      <c r="D55" s="281" t="s">
        <v>286</v>
      </c>
      <c r="E55" s="388"/>
      <c r="F55" s="281" t="s">
        <v>424</v>
      </c>
      <c r="G55" s="407"/>
      <c r="H55" s="283"/>
      <c r="I55" s="39"/>
      <c r="J55" s="115"/>
      <c r="K55" s="39"/>
      <c r="L55" s="39"/>
      <c r="M55" s="39"/>
      <c r="N55" s="39"/>
      <c r="O55" s="39"/>
      <c r="P55" s="39"/>
      <c r="Q55" s="41"/>
      <c r="R55" s="39"/>
    </row>
    <row r="56" spans="1:18" ht="50.25" customHeight="1" x14ac:dyDescent="0.2">
      <c r="A56" s="406"/>
      <c r="B56" s="432"/>
      <c r="C56" s="388"/>
      <c r="D56" s="281" t="s">
        <v>425</v>
      </c>
      <c r="E56" s="388"/>
      <c r="F56" s="281" t="s">
        <v>426</v>
      </c>
      <c r="G56" s="407"/>
      <c r="H56" s="157"/>
      <c r="I56" s="149"/>
      <c r="J56" s="148"/>
      <c r="K56" s="152"/>
      <c r="L56" s="158"/>
      <c r="M56" s="146"/>
      <c r="N56" s="158"/>
      <c r="O56" s="146"/>
      <c r="P56" s="287"/>
      <c r="Q56" s="45"/>
      <c r="R56" s="39"/>
    </row>
    <row r="57" spans="1:18" ht="42" customHeight="1" x14ac:dyDescent="0.2">
      <c r="A57" s="406"/>
      <c r="B57" s="432"/>
      <c r="C57" s="388"/>
      <c r="D57" s="281" t="s">
        <v>428</v>
      </c>
      <c r="E57" s="388"/>
      <c r="F57" s="281" t="s">
        <v>429</v>
      </c>
      <c r="G57" s="407"/>
      <c r="H57" s="283"/>
      <c r="I57" s="39"/>
      <c r="J57" s="115"/>
      <c r="K57" s="39"/>
      <c r="L57" s="39"/>
      <c r="M57" s="39"/>
      <c r="N57" s="39"/>
      <c r="O57" s="39"/>
      <c r="P57" s="39"/>
      <c r="Q57" s="41"/>
      <c r="R57" s="39"/>
    </row>
    <row r="58" spans="1:18" ht="61.5" customHeight="1" x14ac:dyDescent="0.2">
      <c r="A58" s="432"/>
      <c r="B58" s="431"/>
      <c r="C58" s="430"/>
      <c r="D58" s="281"/>
      <c r="E58" s="388"/>
      <c r="F58" s="278"/>
      <c r="G58" s="407"/>
      <c r="H58" s="283" t="s">
        <v>430</v>
      </c>
      <c r="I58" s="287" t="s">
        <v>229</v>
      </c>
      <c r="J58" s="115"/>
      <c r="K58" s="6" t="s">
        <v>431</v>
      </c>
      <c r="L58" s="294" t="s">
        <v>433</v>
      </c>
      <c r="M58" s="328">
        <f>18/25</f>
        <v>0.72</v>
      </c>
      <c r="N58" s="294" t="s">
        <v>433</v>
      </c>
      <c r="O58" s="294" t="s">
        <v>434</v>
      </c>
      <c r="P58" s="287" t="s">
        <v>235</v>
      </c>
      <c r="Q58" s="195">
        <v>44651</v>
      </c>
      <c r="R58" s="39"/>
    </row>
    <row r="59" spans="1:18" s="150" customFormat="1" ht="71.25" customHeight="1" x14ac:dyDescent="0.2">
      <c r="A59" s="432"/>
      <c r="B59" s="431"/>
      <c r="C59" s="430"/>
      <c r="D59" s="282" t="s">
        <v>435</v>
      </c>
      <c r="E59" s="388"/>
      <c r="F59" s="388" t="s">
        <v>436</v>
      </c>
      <c r="G59" s="407"/>
      <c r="H59" s="157"/>
      <c r="I59" s="154"/>
      <c r="J59" s="148"/>
      <c r="K59" s="152"/>
      <c r="L59" s="147"/>
      <c r="M59" s="152"/>
      <c r="N59" s="147"/>
      <c r="O59" s="152"/>
      <c r="P59" s="149"/>
      <c r="Q59" s="151"/>
      <c r="R59" s="149"/>
    </row>
    <row r="60" spans="1:18" ht="72.75" customHeight="1" x14ac:dyDescent="0.2">
      <c r="A60" s="432"/>
      <c r="B60" s="431"/>
      <c r="C60" s="430"/>
      <c r="D60" s="281" t="s">
        <v>333</v>
      </c>
      <c r="E60" s="388"/>
      <c r="F60" s="388"/>
      <c r="G60" s="407"/>
      <c r="H60" s="283" t="s">
        <v>437</v>
      </c>
      <c r="I60" s="287" t="s">
        <v>229</v>
      </c>
      <c r="J60" s="115"/>
      <c r="K60" s="6" t="s">
        <v>438</v>
      </c>
      <c r="L60" s="294" t="s">
        <v>440</v>
      </c>
      <c r="M60" s="294" t="s">
        <v>434</v>
      </c>
      <c r="N60" s="294" t="s">
        <v>440</v>
      </c>
      <c r="O60" s="294" t="s">
        <v>434</v>
      </c>
      <c r="P60" s="287" t="s">
        <v>235</v>
      </c>
      <c r="Q60" s="41"/>
      <c r="R60" s="39"/>
    </row>
    <row r="61" spans="1:18" ht="50.25" customHeight="1" x14ac:dyDescent="0.2">
      <c r="A61" s="432"/>
      <c r="B61" s="431"/>
      <c r="C61" s="430"/>
      <c r="D61" s="281" t="s">
        <v>441</v>
      </c>
      <c r="E61" s="388"/>
      <c r="F61" s="388" t="s">
        <v>442</v>
      </c>
      <c r="G61" s="407"/>
      <c r="H61" s="283" t="s">
        <v>443</v>
      </c>
      <c r="I61" s="287" t="s">
        <v>229</v>
      </c>
      <c r="J61" s="115"/>
      <c r="K61" s="282" t="s">
        <v>444</v>
      </c>
      <c r="L61" s="294" t="s">
        <v>445</v>
      </c>
      <c r="M61" s="294" t="s">
        <v>446</v>
      </c>
      <c r="N61" s="294" t="s">
        <v>445</v>
      </c>
      <c r="O61" s="294" t="s">
        <v>446</v>
      </c>
      <c r="P61" s="287" t="s">
        <v>447</v>
      </c>
      <c r="Q61" s="41"/>
      <c r="R61" s="39"/>
    </row>
    <row r="62" spans="1:18" ht="67.5" customHeight="1" x14ac:dyDescent="0.2">
      <c r="A62" s="432"/>
      <c r="B62" s="431"/>
      <c r="C62" s="430"/>
      <c r="D62" s="281" t="s">
        <v>448</v>
      </c>
      <c r="E62" s="388"/>
      <c r="F62" s="388"/>
      <c r="G62" s="407"/>
      <c r="H62" s="129"/>
      <c r="I62" s="159"/>
      <c r="J62" s="160"/>
      <c r="K62" s="161"/>
      <c r="L62" s="162"/>
      <c r="M62" s="162"/>
      <c r="N62" s="162"/>
      <c r="O62" s="162"/>
      <c r="P62" s="159"/>
      <c r="Q62" s="164"/>
      <c r="R62" s="159"/>
    </row>
    <row r="63" spans="1:18" s="126" customFormat="1" ht="70.5" customHeight="1" x14ac:dyDescent="0.2">
      <c r="A63" s="432"/>
      <c r="B63" s="431"/>
      <c r="C63" s="430"/>
      <c r="D63" s="291" t="s">
        <v>449</v>
      </c>
      <c r="E63" s="388"/>
      <c r="F63" s="423" t="s">
        <v>442</v>
      </c>
      <c r="G63" s="407"/>
      <c r="H63" s="166"/>
      <c r="I63" s="159"/>
      <c r="J63" s="160"/>
      <c r="K63" s="162"/>
      <c r="L63" s="159"/>
      <c r="M63" s="159"/>
      <c r="N63" s="159"/>
      <c r="O63" s="159"/>
      <c r="P63" s="159"/>
      <c r="Q63" s="164"/>
      <c r="R63" s="159"/>
    </row>
    <row r="64" spans="1:18" s="126" customFormat="1" ht="33.75" customHeight="1" x14ac:dyDescent="0.2">
      <c r="A64" s="432"/>
      <c r="B64" s="431"/>
      <c r="C64" s="430"/>
      <c r="D64" s="291" t="s">
        <v>450</v>
      </c>
      <c r="E64" s="388"/>
      <c r="F64" s="423"/>
      <c r="G64" s="407"/>
      <c r="H64" s="166"/>
      <c r="I64" s="159"/>
      <c r="J64" s="160"/>
      <c r="K64" s="159"/>
      <c r="L64" s="159"/>
      <c r="M64" s="159"/>
      <c r="N64" s="159"/>
      <c r="O64" s="159"/>
      <c r="P64" s="159"/>
      <c r="Q64" s="164"/>
      <c r="R64" s="159"/>
    </row>
    <row r="65" spans="1:18" s="150" customFormat="1" ht="57.75" customHeight="1" x14ac:dyDescent="0.2">
      <c r="A65" s="432"/>
      <c r="B65" s="431"/>
      <c r="C65" s="430"/>
      <c r="D65" s="282" t="s">
        <v>451</v>
      </c>
      <c r="E65" s="388"/>
      <c r="F65" s="388" t="s">
        <v>452</v>
      </c>
      <c r="G65" s="407"/>
      <c r="H65" s="157"/>
      <c r="I65" s="154"/>
      <c r="J65" s="148"/>
      <c r="K65" s="152"/>
      <c r="L65" s="147"/>
      <c r="M65" s="149"/>
      <c r="N65" s="147"/>
      <c r="O65" s="149"/>
      <c r="P65" s="154"/>
      <c r="Q65" s="151"/>
      <c r="R65" s="149"/>
    </row>
    <row r="66" spans="1:18" ht="24" customHeight="1" x14ac:dyDescent="0.2">
      <c r="A66" s="432"/>
      <c r="B66" s="431"/>
      <c r="C66" s="430"/>
      <c r="D66" s="281" t="s">
        <v>453</v>
      </c>
      <c r="E66" s="388"/>
      <c r="F66" s="388"/>
      <c r="G66" s="407"/>
      <c r="H66" s="283"/>
      <c r="I66" s="287"/>
      <c r="J66" s="115"/>
      <c r="K66" s="5"/>
      <c r="L66" s="294"/>
      <c r="M66" s="294"/>
      <c r="N66" s="294"/>
      <c r="O66" s="294"/>
      <c r="P66" s="287"/>
      <c r="Q66" s="41"/>
      <c r="R66" s="39"/>
    </row>
    <row r="67" spans="1:18" s="126" customFormat="1" ht="24" customHeight="1" x14ac:dyDescent="0.2">
      <c r="A67" s="432"/>
      <c r="B67" s="431"/>
      <c r="C67" s="430"/>
      <c r="D67" s="291" t="s">
        <v>454</v>
      </c>
      <c r="E67" s="388"/>
      <c r="F67" s="423"/>
      <c r="G67" s="407"/>
      <c r="H67" s="166"/>
      <c r="I67" s="159"/>
      <c r="J67" s="160"/>
      <c r="K67" s="159"/>
      <c r="L67" s="159"/>
      <c r="M67" s="159"/>
      <c r="N67" s="159"/>
      <c r="O67" s="159"/>
      <c r="P67" s="159"/>
      <c r="Q67" s="164"/>
      <c r="R67" s="159"/>
    </row>
    <row r="68" spans="1:18" s="126" customFormat="1" ht="29.25" customHeight="1" x14ac:dyDescent="0.2">
      <c r="A68" s="432"/>
      <c r="B68" s="431"/>
      <c r="C68" s="430"/>
      <c r="D68" s="291" t="s">
        <v>455</v>
      </c>
      <c r="E68" s="388"/>
      <c r="F68" s="423"/>
      <c r="G68" s="407"/>
      <c r="H68" s="166"/>
      <c r="I68" s="159"/>
      <c r="J68" s="160"/>
      <c r="K68" s="159"/>
      <c r="L68" s="159"/>
      <c r="M68" s="159"/>
      <c r="N68" s="159"/>
      <c r="O68" s="159"/>
      <c r="P68" s="159"/>
      <c r="Q68" s="164"/>
      <c r="R68" s="159"/>
    </row>
    <row r="69" spans="1:18" s="126" customFormat="1" ht="102.75" customHeight="1" x14ac:dyDescent="0.2">
      <c r="A69" s="406">
        <v>6</v>
      </c>
      <c r="B69" s="432" t="s">
        <v>456</v>
      </c>
      <c r="C69" s="388" t="s">
        <v>457</v>
      </c>
      <c r="D69" s="388" t="s">
        <v>441</v>
      </c>
      <c r="E69" s="389" t="s">
        <v>458</v>
      </c>
      <c r="F69" s="291" t="s">
        <v>459</v>
      </c>
      <c r="G69" s="407" t="s">
        <v>460</v>
      </c>
      <c r="H69" s="167" t="s">
        <v>461</v>
      </c>
      <c r="I69" s="159"/>
      <c r="J69" s="168" t="s">
        <v>229</v>
      </c>
      <c r="K69" s="161" t="s">
        <v>462</v>
      </c>
      <c r="L69" s="162" t="s">
        <v>465</v>
      </c>
      <c r="M69" s="162" t="s">
        <v>466</v>
      </c>
      <c r="N69" s="162" t="s">
        <v>465</v>
      </c>
      <c r="O69" s="162" t="s">
        <v>466</v>
      </c>
      <c r="P69" s="159" t="s">
        <v>235</v>
      </c>
      <c r="Q69" s="164" t="s">
        <v>467</v>
      </c>
      <c r="R69" s="159"/>
    </row>
    <row r="70" spans="1:18" ht="96.75" customHeight="1" x14ac:dyDescent="0.2">
      <c r="A70" s="406"/>
      <c r="B70" s="432"/>
      <c r="C70" s="388"/>
      <c r="D70" s="388"/>
      <c r="E70" s="389"/>
      <c r="F70" s="281" t="s">
        <v>468</v>
      </c>
      <c r="G70" s="407"/>
      <c r="H70" s="166" t="s">
        <v>469</v>
      </c>
      <c r="I70" s="159" t="s">
        <v>356</v>
      </c>
      <c r="J70" s="160"/>
      <c r="K70" s="162" t="s">
        <v>470</v>
      </c>
      <c r="L70" s="162" t="s">
        <v>472</v>
      </c>
      <c r="M70" s="162" t="s">
        <v>473</v>
      </c>
      <c r="N70" s="162" t="s">
        <v>472</v>
      </c>
      <c r="O70" s="162" t="s">
        <v>473</v>
      </c>
      <c r="P70" s="159" t="s">
        <v>235</v>
      </c>
      <c r="Q70" s="164"/>
      <c r="R70" s="159"/>
    </row>
    <row r="71" spans="1:18" ht="93" customHeight="1" x14ac:dyDescent="0.2">
      <c r="A71" s="406"/>
      <c r="B71" s="432"/>
      <c r="C71" s="388"/>
      <c r="D71" s="388" t="s">
        <v>276</v>
      </c>
      <c r="E71" s="389"/>
      <c r="F71" s="281" t="s">
        <v>474</v>
      </c>
      <c r="G71" s="407"/>
      <c r="H71" s="124" t="s">
        <v>475</v>
      </c>
      <c r="I71" s="240" t="s">
        <v>229</v>
      </c>
      <c r="J71" s="239" t="s">
        <v>21</v>
      </c>
      <c r="K71" s="241" t="s">
        <v>476</v>
      </c>
      <c r="L71" s="241" t="s">
        <v>479</v>
      </c>
      <c r="M71" s="241" t="s">
        <v>480</v>
      </c>
      <c r="N71" s="241" t="s">
        <v>479</v>
      </c>
      <c r="O71" s="241" t="s">
        <v>480</v>
      </c>
      <c r="P71" s="240" t="s">
        <v>280</v>
      </c>
      <c r="Q71" s="238" t="s">
        <v>481</v>
      </c>
      <c r="R71" s="39"/>
    </row>
    <row r="72" spans="1:18" ht="24" customHeight="1" x14ac:dyDescent="0.2">
      <c r="A72" s="406"/>
      <c r="B72" s="432"/>
      <c r="C72" s="388"/>
      <c r="D72" s="388"/>
      <c r="E72" s="389"/>
      <c r="F72" s="281" t="s">
        <v>482</v>
      </c>
      <c r="G72" s="407"/>
      <c r="H72" s="283"/>
      <c r="I72" s="39"/>
      <c r="J72" s="115"/>
      <c r="K72" s="39"/>
      <c r="L72" s="39"/>
      <c r="M72" s="39"/>
      <c r="N72" s="39"/>
      <c r="O72" s="39"/>
      <c r="P72" s="39"/>
      <c r="Q72" s="41"/>
      <c r="R72" s="39"/>
    </row>
    <row r="73" spans="1:18" ht="24" customHeight="1" x14ac:dyDescent="0.2">
      <c r="A73" s="406"/>
      <c r="B73" s="432"/>
      <c r="C73" s="388"/>
      <c r="D73" s="388" t="s">
        <v>340</v>
      </c>
      <c r="E73" s="389"/>
      <c r="F73" s="281" t="s">
        <v>483</v>
      </c>
      <c r="G73" s="407"/>
      <c r="H73" s="283"/>
      <c r="I73" s="39"/>
      <c r="J73" s="115"/>
      <c r="K73" s="39"/>
      <c r="L73" s="39"/>
      <c r="M73" s="39"/>
      <c r="N73" s="39"/>
      <c r="O73" s="39"/>
      <c r="P73" s="39"/>
      <c r="Q73" s="41"/>
      <c r="R73" s="39"/>
    </row>
    <row r="74" spans="1:18" ht="24" customHeight="1" x14ac:dyDescent="0.2">
      <c r="A74" s="406"/>
      <c r="B74" s="432"/>
      <c r="C74" s="388"/>
      <c r="D74" s="388"/>
      <c r="E74" s="389"/>
      <c r="F74" s="207"/>
      <c r="G74" s="407"/>
      <c r="H74" s="283" t="s">
        <v>484</v>
      </c>
      <c r="I74" s="287" t="s">
        <v>229</v>
      </c>
      <c r="J74" s="115"/>
      <c r="K74" s="6"/>
      <c r="L74" s="294"/>
      <c r="M74" s="294"/>
      <c r="N74" s="294"/>
      <c r="O74" s="294"/>
      <c r="P74" s="294"/>
      <c r="Q74" s="41"/>
      <c r="R74" s="39"/>
    </row>
    <row r="75" spans="1:18" ht="87.75" customHeight="1" x14ac:dyDescent="0.2">
      <c r="A75" s="406"/>
      <c r="B75" s="432"/>
      <c r="C75" s="388"/>
      <c r="D75" s="388"/>
      <c r="E75" s="389"/>
      <c r="F75" s="281" t="s">
        <v>485</v>
      </c>
      <c r="G75" s="407"/>
      <c r="H75" s="283"/>
      <c r="I75" s="287"/>
      <c r="J75" s="115"/>
      <c r="K75" s="5"/>
      <c r="L75" s="48"/>
      <c r="M75" s="294"/>
      <c r="N75" s="48"/>
      <c r="O75" s="294"/>
      <c r="P75" s="5"/>
      <c r="Q75" s="49"/>
      <c r="R75" s="39"/>
    </row>
    <row r="76" spans="1:18" ht="85.5" customHeight="1" x14ac:dyDescent="0.2">
      <c r="A76" s="406"/>
      <c r="B76" s="432"/>
      <c r="C76" s="388"/>
      <c r="D76" s="388" t="s">
        <v>333</v>
      </c>
      <c r="E76" s="389"/>
      <c r="F76" s="281" t="s">
        <v>486</v>
      </c>
      <c r="G76" s="407"/>
      <c r="H76" s="395"/>
      <c r="I76" s="386"/>
      <c r="J76" s="440"/>
      <c r="K76" s="391"/>
      <c r="L76" s="419"/>
      <c r="M76" s="395"/>
      <c r="N76" s="419"/>
      <c r="O76" s="395"/>
      <c r="P76" s="439"/>
      <c r="Q76" s="420"/>
      <c r="R76" s="419"/>
    </row>
    <row r="77" spans="1:18" ht="24" customHeight="1" x14ac:dyDescent="0.2">
      <c r="A77" s="406"/>
      <c r="B77" s="432"/>
      <c r="C77" s="388"/>
      <c r="D77" s="388"/>
      <c r="E77" s="389"/>
      <c r="F77" s="278" t="s">
        <v>487</v>
      </c>
      <c r="G77" s="407"/>
      <c r="H77" s="395"/>
      <c r="I77" s="386"/>
      <c r="J77" s="440"/>
      <c r="K77" s="391"/>
      <c r="L77" s="419"/>
      <c r="M77" s="397"/>
      <c r="N77" s="419"/>
      <c r="O77" s="395"/>
      <c r="P77" s="439"/>
      <c r="Q77" s="420"/>
      <c r="R77" s="419"/>
    </row>
    <row r="78" spans="1:18" ht="50.25" customHeight="1" x14ac:dyDescent="0.2">
      <c r="A78" s="406"/>
      <c r="B78" s="432"/>
      <c r="C78" s="388"/>
      <c r="D78" s="281" t="s">
        <v>448</v>
      </c>
      <c r="E78" s="389"/>
      <c r="F78" s="281" t="s">
        <v>488</v>
      </c>
      <c r="G78" s="407"/>
      <c r="H78" s="283"/>
      <c r="I78" s="287"/>
      <c r="J78" s="115"/>
      <c r="K78" s="6"/>
      <c r="L78" s="294"/>
      <c r="M78" s="294"/>
      <c r="N78" s="294"/>
      <c r="O78" s="294"/>
      <c r="P78" s="294"/>
      <c r="Q78" s="41"/>
      <c r="R78" s="39"/>
    </row>
    <row r="79" spans="1:18" ht="50.25" customHeight="1" x14ac:dyDescent="0.2">
      <c r="A79" s="406"/>
      <c r="B79" s="432"/>
      <c r="C79" s="388"/>
      <c r="D79" s="388" t="s">
        <v>489</v>
      </c>
      <c r="E79" s="389"/>
      <c r="F79" s="281" t="s">
        <v>490</v>
      </c>
      <c r="G79" s="407"/>
      <c r="H79" s="283"/>
      <c r="I79" s="39"/>
      <c r="J79" s="115"/>
      <c r="K79" s="39"/>
      <c r="L79" s="39"/>
      <c r="M79" s="39"/>
      <c r="N79" s="39"/>
      <c r="O79" s="39"/>
      <c r="P79" s="39"/>
      <c r="Q79" s="41"/>
      <c r="R79" s="39"/>
    </row>
    <row r="80" spans="1:18" ht="46.5" customHeight="1" x14ac:dyDescent="0.2">
      <c r="A80" s="406"/>
      <c r="B80" s="432"/>
      <c r="C80" s="388"/>
      <c r="D80" s="388"/>
      <c r="E80" s="389"/>
      <c r="F80" s="281" t="s">
        <v>491</v>
      </c>
      <c r="G80" s="429"/>
      <c r="H80" s="283"/>
      <c r="I80" s="39"/>
      <c r="J80" s="115"/>
      <c r="K80" s="39"/>
      <c r="L80" s="39"/>
      <c r="M80" s="39"/>
      <c r="N80" s="39"/>
      <c r="O80" s="39"/>
      <c r="P80" s="39"/>
      <c r="Q80" s="41"/>
      <c r="R80" s="39"/>
    </row>
    <row r="81" spans="1:18" ht="77.25" customHeight="1" x14ac:dyDescent="0.2">
      <c r="A81" s="381">
        <v>7</v>
      </c>
      <c r="B81" s="381" t="s">
        <v>492</v>
      </c>
      <c r="C81" s="383" t="s">
        <v>493</v>
      </c>
      <c r="D81" s="398" t="s">
        <v>628</v>
      </c>
      <c r="E81" s="389" t="s">
        <v>494</v>
      </c>
      <c r="F81" s="324" t="s">
        <v>633</v>
      </c>
      <c r="G81" s="378" t="s">
        <v>496</v>
      </c>
      <c r="H81" s="334"/>
      <c r="I81" s="335"/>
      <c r="J81" s="335"/>
      <c r="K81" s="329"/>
      <c r="L81" s="333"/>
      <c r="M81" s="332"/>
      <c r="N81" s="340"/>
      <c r="O81" s="329"/>
      <c r="P81" s="332"/>
      <c r="Q81" s="341"/>
      <c r="R81" s="39"/>
    </row>
    <row r="82" spans="1:18" ht="77.25" customHeight="1" x14ac:dyDescent="0.2">
      <c r="A82" s="381"/>
      <c r="B82" s="381"/>
      <c r="C82" s="383"/>
      <c r="D82" s="399"/>
      <c r="E82" s="389"/>
      <c r="F82" s="401" t="s">
        <v>495</v>
      </c>
      <c r="G82" s="378"/>
      <c r="H82" s="334" t="s">
        <v>318</v>
      </c>
      <c r="I82" s="335"/>
      <c r="J82" s="335"/>
      <c r="K82" s="329" t="s">
        <v>319</v>
      </c>
      <c r="L82" s="333" t="s">
        <v>629</v>
      </c>
      <c r="M82" s="332">
        <v>2</v>
      </c>
      <c r="N82" s="340" t="s">
        <v>630</v>
      </c>
      <c r="O82" s="329" t="s">
        <v>322</v>
      </c>
      <c r="P82" s="332" t="s">
        <v>280</v>
      </c>
      <c r="Q82" s="341">
        <v>44651</v>
      </c>
      <c r="R82" s="39"/>
    </row>
    <row r="83" spans="1:18" ht="77.25" customHeight="1" x14ac:dyDescent="0.2">
      <c r="A83" s="381"/>
      <c r="B83" s="381"/>
      <c r="C83" s="383"/>
      <c r="D83" s="400"/>
      <c r="E83" s="389"/>
      <c r="F83" s="402"/>
      <c r="G83" s="378"/>
      <c r="H83" s="337" t="s">
        <v>627</v>
      </c>
      <c r="I83" s="332" t="s">
        <v>229</v>
      </c>
      <c r="J83" s="335"/>
      <c r="K83" s="329" t="s">
        <v>625</v>
      </c>
      <c r="L83" s="342">
        <v>0.95</v>
      </c>
      <c r="M83" s="343">
        <f>4/9</f>
        <v>0.44444444444444442</v>
      </c>
      <c r="N83" s="344" t="s">
        <v>635</v>
      </c>
      <c r="O83" s="329" t="s">
        <v>530</v>
      </c>
      <c r="P83" s="332" t="s">
        <v>280</v>
      </c>
      <c r="Q83" s="341">
        <v>44651</v>
      </c>
      <c r="R83" s="39"/>
    </row>
    <row r="84" spans="1:18" ht="77.25" customHeight="1" x14ac:dyDescent="0.2">
      <c r="A84" s="381"/>
      <c r="B84" s="381"/>
      <c r="C84" s="383"/>
      <c r="D84" s="338" t="s">
        <v>333</v>
      </c>
      <c r="E84" s="389"/>
      <c r="F84" s="402"/>
      <c r="G84" s="378"/>
      <c r="H84" s="223"/>
      <c r="I84" s="325"/>
      <c r="J84" s="115"/>
      <c r="K84" s="6"/>
      <c r="L84" s="323"/>
      <c r="M84" s="323"/>
      <c r="N84" s="323"/>
      <c r="O84" s="323"/>
      <c r="P84" s="323"/>
      <c r="Q84" s="41"/>
      <c r="R84" s="39"/>
    </row>
    <row r="85" spans="1:18" ht="42" customHeight="1" x14ac:dyDescent="0.2">
      <c r="A85" s="381"/>
      <c r="B85" s="381"/>
      <c r="C85" s="383"/>
      <c r="D85" s="132" t="s">
        <v>448</v>
      </c>
      <c r="E85" s="389"/>
      <c r="F85" s="403"/>
      <c r="G85" s="378"/>
      <c r="H85" s="223" t="s">
        <v>499</v>
      </c>
      <c r="I85" s="287" t="s">
        <v>229</v>
      </c>
      <c r="J85" s="115"/>
      <c r="K85" s="6" t="s">
        <v>500</v>
      </c>
      <c r="L85" s="294" t="s">
        <v>501</v>
      </c>
      <c r="M85" s="294" t="s">
        <v>502</v>
      </c>
      <c r="N85" s="321" t="s">
        <v>501</v>
      </c>
      <c r="O85" s="294" t="s">
        <v>502</v>
      </c>
      <c r="P85" s="287" t="s">
        <v>280</v>
      </c>
      <c r="Q85" s="195">
        <v>44651</v>
      </c>
      <c r="R85" s="39"/>
    </row>
    <row r="86" spans="1:18" ht="50.25" customHeight="1" x14ac:dyDescent="0.2">
      <c r="A86" s="381"/>
      <c r="B86" s="381"/>
      <c r="C86" s="383"/>
      <c r="D86" s="140"/>
      <c r="E86" s="389"/>
      <c r="F86" s="326" t="s">
        <v>632</v>
      </c>
      <c r="G86" s="378"/>
      <c r="H86" s="223" t="s">
        <v>503</v>
      </c>
      <c r="I86" s="287" t="s">
        <v>229</v>
      </c>
      <c r="J86" s="115"/>
      <c r="K86" s="283" t="s">
        <v>504</v>
      </c>
      <c r="L86" s="120" t="s">
        <v>507</v>
      </c>
      <c r="M86" s="294" t="s">
        <v>508</v>
      </c>
      <c r="N86" s="120" t="s">
        <v>507</v>
      </c>
      <c r="O86" s="294" t="s">
        <v>508</v>
      </c>
      <c r="P86" s="287" t="s">
        <v>235</v>
      </c>
      <c r="Q86" s="41"/>
      <c r="R86" s="39"/>
    </row>
    <row r="87" spans="1:18" ht="105" customHeight="1" x14ac:dyDescent="0.2">
      <c r="A87" s="381"/>
      <c r="B87" s="381"/>
      <c r="C87" s="383"/>
      <c r="D87" s="132" t="s">
        <v>509</v>
      </c>
      <c r="E87" s="389"/>
      <c r="F87" s="392" t="s">
        <v>510</v>
      </c>
      <c r="G87" s="378"/>
      <c r="H87" s="224" t="s">
        <v>511</v>
      </c>
      <c r="I87" s="51" t="s">
        <v>229</v>
      </c>
      <c r="J87" s="295"/>
      <c r="K87" s="52" t="s">
        <v>512</v>
      </c>
      <c r="L87" s="285" t="s">
        <v>516</v>
      </c>
      <c r="M87" s="285" t="s">
        <v>274</v>
      </c>
      <c r="N87" s="285" t="s">
        <v>516</v>
      </c>
      <c r="O87" s="285" t="s">
        <v>274</v>
      </c>
      <c r="P87" s="279" t="s">
        <v>280</v>
      </c>
      <c r="Q87" s="41"/>
      <c r="R87" s="39"/>
    </row>
    <row r="88" spans="1:18" ht="105" customHeight="1" x14ac:dyDescent="0.2">
      <c r="A88" s="381"/>
      <c r="B88" s="381"/>
      <c r="C88" s="383"/>
      <c r="D88" s="132"/>
      <c r="E88" s="389"/>
      <c r="F88" s="392"/>
      <c r="G88" s="378"/>
      <c r="H88" s="225" t="s">
        <v>517</v>
      </c>
      <c r="I88" s="122" t="s">
        <v>229</v>
      </c>
      <c r="J88" s="139"/>
      <c r="K88" s="124" t="s">
        <v>518</v>
      </c>
      <c r="L88" s="120" t="s">
        <v>521</v>
      </c>
      <c r="M88" s="120" t="s">
        <v>522</v>
      </c>
      <c r="N88" s="120" t="s">
        <v>521</v>
      </c>
      <c r="O88" s="120" t="s">
        <v>522</v>
      </c>
      <c r="P88" s="122" t="s">
        <v>280</v>
      </c>
      <c r="Q88" s="41"/>
      <c r="R88" s="39"/>
    </row>
    <row r="89" spans="1:18" s="134" customFormat="1" ht="105" customHeight="1" x14ac:dyDescent="0.2">
      <c r="A89" s="382"/>
      <c r="B89" s="382"/>
      <c r="C89" s="384"/>
      <c r="D89" s="136"/>
      <c r="E89" s="390"/>
      <c r="F89" s="393"/>
      <c r="G89" s="379"/>
      <c r="H89" s="124" t="s">
        <v>523</v>
      </c>
      <c r="I89" s="236" t="s">
        <v>229</v>
      </c>
      <c r="J89" s="236" t="s">
        <v>21</v>
      </c>
      <c r="K89" s="237" t="s">
        <v>524</v>
      </c>
      <c r="L89" s="237" t="s">
        <v>525</v>
      </c>
      <c r="M89" s="237" t="s">
        <v>526</v>
      </c>
      <c r="N89" s="237" t="s">
        <v>525</v>
      </c>
      <c r="O89" s="237" t="s">
        <v>526</v>
      </c>
      <c r="P89" s="236" t="s">
        <v>280</v>
      </c>
      <c r="Q89" s="135"/>
      <c r="R89" s="123"/>
    </row>
    <row r="90" spans="1:18" s="126" customFormat="1" ht="59.25" customHeight="1" x14ac:dyDescent="0.2">
      <c r="A90" s="381"/>
      <c r="B90" s="381"/>
      <c r="C90" s="383"/>
      <c r="D90" s="235" t="s">
        <v>531</v>
      </c>
      <c r="E90" s="391"/>
      <c r="F90" s="394"/>
      <c r="G90" s="378"/>
      <c r="H90" s="227" t="s">
        <v>532</v>
      </c>
      <c r="I90" s="213" t="s">
        <v>229</v>
      </c>
      <c r="J90" s="170"/>
      <c r="K90" s="171" t="s">
        <v>533</v>
      </c>
      <c r="L90" s="172" t="s">
        <v>535</v>
      </c>
      <c r="M90" s="171" t="s">
        <v>536</v>
      </c>
      <c r="N90" s="172" t="s">
        <v>535</v>
      </c>
      <c r="O90" s="171" t="s">
        <v>536</v>
      </c>
      <c r="P90" s="173" t="s">
        <v>280</v>
      </c>
      <c r="Q90" s="174"/>
      <c r="R90" s="174"/>
    </row>
    <row r="91" spans="1:18" s="126" customFormat="1" ht="59.25" customHeight="1" x14ac:dyDescent="0.2">
      <c r="A91" s="381"/>
      <c r="B91" s="381"/>
      <c r="C91" s="385"/>
      <c r="D91" s="230"/>
      <c r="E91" s="231"/>
      <c r="F91" s="232"/>
      <c r="G91" s="380"/>
      <c r="H91" s="228"/>
      <c r="I91" s="214"/>
      <c r="J91" s="215"/>
      <c r="K91" s="216"/>
      <c r="L91" s="217"/>
      <c r="M91" s="216"/>
      <c r="N91" s="217"/>
      <c r="O91" s="216"/>
      <c r="P91" s="214"/>
      <c r="Q91" s="304"/>
      <c r="R91" s="304"/>
    </row>
    <row r="92" spans="1:18" ht="87.75" customHeight="1" x14ac:dyDescent="0.2">
      <c r="A92" s="381"/>
      <c r="B92" s="381"/>
      <c r="C92" s="385"/>
      <c r="D92" s="233"/>
      <c r="E92" s="233"/>
      <c r="F92" s="234"/>
      <c r="G92" s="380"/>
      <c r="H92" s="229" t="s">
        <v>537</v>
      </c>
      <c r="I92" s="219" t="s">
        <v>356</v>
      </c>
      <c r="J92" s="220"/>
      <c r="K92" s="171" t="s">
        <v>538</v>
      </c>
      <c r="L92" s="219" t="s">
        <v>539</v>
      </c>
      <c r="M92" s="219" t="s">
        <v>480</v>
      </c>
      <c r="N92" s="219" t="s">
        <v>539</v>
      </c>
      <c r="O92" s="219" t="s">
        <v>480</v>
      </c>
      <c r="P92" s="222"/>
      <c r="Q92" s="39"/>
      <c r="R92" s="39"/>
    </row>
  </sheetData>
  <mergeCells count="95">
    <mergeCell ref="F82:F85"/>
    <mergeCell ref="F6:F7"/>
    <mergeCell ref="B1:R1"/>
    <mergeCell ref="B2:R2"/>
    <mergeCell ref="B3:R3"/>
    <mergeCell ref="B4:C4"/>
    <mergeCell ref="B5:G5"/>
    <mergeCell ref="J5:Q5"/>
    <mergeCell ref="F14:F15"/>
    <mergeCell ref="R6:R7"/>
    <mergeCell ref="F8:F9"/>
    <mergeCell ref="G8:G13"/>
    <mergeCell ref="L6:L7"/>
    <mergeCell ref="M6:M7"/>
    <mergeCell ref="G6:G7"/>
    <mergeCell ref="H6:H7"/>
    <mergeCell ref="C8:C13"/>
    <mergeCell ref="D8:D9"/>
    <mergeCell ref="E8:E13"/>
    <mergeCell ref="A6:A7"/>
    <mergeCell ref="B6:B7"/>
    <mergeCell ref="C6:C7"/>
    <mergeCell ref="D6:D7"/>
    <mergeCell ref="E6:E7"/>
    <mergeCell ref="I6:I7"/>
    <mergeCell ref="J6:J7"/>
    <mergeCell ref="K6:K7"/>
    <mergeCell ref="A14:A26"/>
    <mergeCell ref="B14:B26"/>
    <mergeCell ref="C14:C26"/>
    <mergeCell ref="D14:D15"/>
    <mergeCell ref="E14:E24"/>
    <mergeCell ref="G14:G26"/>
    <mergeCell ref="H14:H17"/>
    <mergeCell ref="I14:I17"/>
    <mergeCell ref="J14:J17"/>
    <mergeCell ref="H20:H21"/>
    <mergeCell ref="H22:H23"/>
    <mergeCell ref="A8:A13"/>
    <mergeCell ref="B8:B13"/>
    <mergeCell ref="A27:A53"/>
    <mergeCell ref="B27:B53"/>
    <mergeCell ref="C27:C53"/>
    <mergeCell ref="D27:D28"/>
    <mergeCell ref="E27:E53"/>
    <mergeCell ref="A54:A57"/>
    <mergeCell ref="B54:B57"/>
    <mergeCell ref="C54:C57"/>
    <mergeCell ref="E54:E57"/>
    <mergeCell ref="G54:G57"/>
    <mergeCell ref="F31:F39"/>
    <mergeCell ref="F40:F41"/>
    <mergeCell ref="F42:F46"/>
    <mergeCell ref="H48:H51"/>
    <mergeCell ref="F27:F29"/>
    <mergeCell ref="A58:A68"/>
    <mergeCell ref="B58:B68"/>
    <mergeCell ref="C58:C68"/>
    <mergeCell ref="E58:E68"/>
    <mergeCell ref="G58:G68"/>
    <mergeCell ref="F59:F60"/>
    <mergeCell ref="F61:F62"/>
    <mergeCell ref="F63:F64"/>
    <mergeCell ref="F65:F66"/>
    <mergeCell ref="F67:F68"/>
    <mergeCell ref="D79:D80"/>
    <mergeCell ref="A81:A92"/>
    <mergeCell ref="B81:B92"/>
    <mergeCell ref="C81:C92"/>
    <mergeCell ref="E81:E90"/>
    <mergeCell ref="A69:A80"/>
    <mergeCell ref="B69:B80"/>
    <mergeCell ref="C69:C80"/>
    <mergeCell ref="D69:D70"/>
    <mergeCell ref="E69:E80"/>
    <mergeCell ref="D71:D72"/>
    <mergeCell ref="D73:D75"/>
    <mergeCell ref="D76:D77"/>
    <mergeCell ref="D81:D83"/>
    <mergeCell ref="F87:F90"/>
    <mergeCell ref="N6:Q6"/>
    <mergeCell ref="P76:P77"/>
    <mergeCell ref="Q76:Q77"/>
    <mergeCell ref="R76:R77"/>
    <mergeCell ref="G81:G92"/>
    <mergeCell ref="N76:N77"/>
    <mergeCell ref="L76:L77"/>
    <mergeCell ref="M76:M77"/>
    <mergeCell ref="O76:O77"/>
    <mergeCell ref="H76:H77"/>
    <mergeCell ref="I76:I77"/>
    <mergeCell ref="J76:J77"/>
    <mergeCell ref="K76:K77"/>
    <mergeCell ref="G69:G80"/>
    <mergeCell ref="G27:G53"/>
  </mergeCells>
  <hyperlinks>
    <hyperlink ref="N42" r:id="rId1"/>
    <hyperlink ref="N43" r:id="rId2"/>
    <hyperlink ref="N44" r:id="rId3"/>
    <hyperlink ref="N45" r:id="rId4"/>
    <hyperlink ref="N46" r:id="rId5"/>
    <hyperlink ref="N47" r:id="rId6"/>
    <hyperlink ref="N48" r:id="rId7"/>
    <hyperlink ref="N49" r:id="rId8"/>
    <hyperlink ref="N50" r:id="rId9"/>
    <hyperlink ref="N51" r:id="rId10"/>
    <hyperlink ref="N52" r:id="rId11"/>
    <hyperlink ref="N82" r:id="rId12" display="ADQUISICIÒN DE BYS\PLAN ANUAL DE ADQUISICIONES Y GESTION CONTRACTUAL\seguimiento ejecución contractual.xlsx"/>
    <hyperlink ref="L18" r:id="rId13"/>
    <hyperlink ref="N18" r:id="rId14"/>
    <hyperlink ref="M18" r:id="rId15"/>
    <hyperlink ref="N21" r:id="rId16"/>
    <hyperlink ref="N38" r:id="rId17"/>
    <hyperlink ref="N27" r:id="rId18"/>
    <hyperlink ref="N39" r:id="rId19"/>
    <hyperlink ref="N40" r:id="rId20"/>
    <hyperlink ref="N41" r:id="rId21"/>
    <hyperlink ref="N83" r:id="rId22"/>
    <hyperlink ref="N85" r:id="rId23"/>
  </hyperlinks>
  <pageMargins left="0.7" right="0.7" top="0.75" bottom="0.75" header="0.3" footer="0.3"/>
  <pageSetup orientation="portrait" horizontalDpi="300" verticalDpi="300" r:id="rId24"/>
  <drawing r:id="rId25"/>
  <legacyDrawing r:id="rId26"/>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93"/>
  <sheetViews>
    <sheetView zoomScale="60" zoomScaleNormal="60" workbookViewId="0">
      <pane xSplit="3" ySplit="7" topLeftCell="E81" activePane="bottomRight" state="frozen"/>
      <selection pane="topRight" activeCell="D1" sqref="D1"/>
      <selection pane="bottomLeft" activeCell="A8" sqref="A8"/>
      <selection pane="bottomRight" activeCell="F86" sqref="F86"/>
    </sheetView>
  </sheetViews>
  <sheetFormatPr baseColWidth="10" defaultColWidth="11.42578125" defaultRowHeight="24" customHeight="1" x14ac:dyDescent="0.2"/>
  <cols>
    <col min="1" max="1" width="20" style="20" customWidth="1"/>
    <col min="2" max="2" width="25.140625" style="20" customWidth="1"/>
    <col min="3" max="3" width="50.42578125" style="20" customWidth="1"/>
    <col min="4" max="4" width="63.5703125" style="54" customWidth="1"/>
    <col min="5" max="5" width="34.85546875" style="54" customWidth="1"/>
    <col min="6" max="6" width="52.140625" style="55" customWidth="1"/>
    <col min="7" max="7" width="46.140625" style="20" customWidth="1"/>
    <col min="8" max="8" width="25.5703125" style="20" customWidth="1"/>
    <col min="9" max="9" width="21" style="20" customWidth="1"/>
    <col min="10" max="10" width="26" style="54" customWidth="1"/>
    <col min="11" max="11" width="50.85546875" style="20" customWidth="1"/>
    <col min="12" max="12" width="20.5703125" style="20" customWidth="1"/>
    <col min="13" max="14" width="26" style="20" customWidth="1"/>
    <col min="15" max="15" width="18.7109375" style="20" customWidth="1"/>
    <col min="16" max="16" width="18.7109375" style="313" customWidth="1"/>
    <col min="17" max="17" width="24.140625" style="20" customWidth="1"/>
    <col min="18" max="18" width="26.140625" style="20" customWidth="1"/>
    <col min="19" max="19" width="17.28515625" style="20" customWidth="1"/>
    <col min="20" max="16384" width="11.42578125" style="20"/>
  </cols>
  <sheetData>
    <row r="1" spans="1:53" ht="24" customHeight="1" x14ac:dyDescent="0.2">
      <c r="B1" s="427" t="s">
        <v>0</v>
      </c>
      <c r="C1" s="427"/>
      <c r="D1" s="427"/>
      <c r="E1" s="427"/>
      <c r="F1" s="427"/>
      <c r="G1" s="427"/>
      <c r="H1" s="427"/>
      <c r="I1" s="427"/>
      <c r="J1" s="427"/>
      <c r="K1" s="427"/>
      <c r="L1" s="427"/>
      <c r="M1" s="427"/>
      <c r="N1" s="427"/>
      <c r="O1" s="427"/>
      <c r="P1" s="427"/>
      <c r="Q1" s="427"/>
      <c r="R1" s="427"/>
      <c r="S1" s="21"/>
    </row>
    <row r="2" spans="1:53" ht="24" customHeight="1" x14ac:dyDescent="0.2">
      <c r="B2" s="427" t="s">
        <v>584</v>
      </c>
      <c r="C2" s="427"/>
      <c r="D2" s="427"/>
      <c r="E2" s="427"/>
      <c r="F2" s="427"/>
      <c r="G2" s="427"/>
      <c r="H2" s="427"/>
      <c r="I2" s="427"/>
      <c r="J2" s="427"/>
      <c r="K2" s="427"/>
      <c r="L2" s="427"/>
      <c r="M2" s="427"/>
      <c r="N2" s="427"/>
      <c r="O2" s="427"/>
      <c r="P2" s="427"/>
      <c r="Q2" s="427"/>
      <c r="R2" s="427"/>
      <c r="S2" s="21"/>
    </row>
    <row r="3" spans="1:53" ht="24" customHeight="1" x14ac:dyDescent="0.2">
      <c r="B3" s="428" t="s">
        <v>582</v>
      </c>
      <c r="C3" s="428"/>
      <c r="D3" s="428"/>
      <c r="E3" s="428"/>
      <c r="F3" s="428"/>
      <c r="G3" s="428"/>
      <c r="H3" s="428"/>
      <c r="I3" s="428"/>
      <c r="J3" s="428"/>
      <c r="K3" s="428"/>
      <c r="L3" s="428"/>
      <c r="M3" s="428"/>
      <c r="N3" s="428"/>
      <c r="O3" s="428"/>
      <c r="P3" s="428"/>
      <c r="Q3" s="428"/>
      <c r="R3" s="428"/>
      <c r="S3" s="22"/>
    </row>
    <row r="4" spans="1:53" ht="24" customHeight="1" x14ac:dyDescent="0.2">
      <c r="A4" s="23" t="s">
        <v>192</v>
      </c>
      <c r="B4" s="433" t="s">
        <v>583</v>
      </c>
      <c r="C4" s="433"/>
      <c r="D4" s="24" t="s">
        <v>193</v>
      </c>
      <c r="E4" s="25" t="s">
        <v>194</v>
      </c>
      <c r="F4" s="26"/>
      <c r="G4" s="292"/>
      <c r="H4" s="292"/>
      <c r="I4" s="292"/>
      <c r="J4" s="25"/>
      <c r="K4" s="292"/>
      <c r="L4" s="292"/>
      <c r="M4" s="292"/>
      <c r="N4" s="292"/>
      <c r="O4" s="292"/>
      <c r="P4" s="292"/>
      <c r="Q4" s="292"/>
      <c r="R4" s="292"/>
      <c r="S4" s="292"/>
    </row>
    <row r="5" spans="1:53" ht="51" customHeight="1" x14ac:dyDescent="0.2">
      <c r="A5" s="23" t="s">
        <v>195</v>
      </c>
      <c r="B5" s="434" t="s">
        <v>196</v>
      </c>
      <c r="C5" s="434"/>
      <c r="D5" s="434"/>
      <c r="E5" s="434"/>
      <c r="F5" s="434"/>
      <c r="G5" s="434"/>
      <c r="H5" s="296"/>
      <c r="I5" s="27" t="s">
        <v>197</v>
      </c>
      <c r="J5" s="437" t="s">
        <v>198</v>
      </c>
      <c r="K5" s="437"/>
      <c r="L5" s="437"/>
      <c r="M5" s="437"/>
      <c r="N5" s="437"/>
      <c r="O5" s="437"/>
      <c r="P5" s="437"/>
      <c r="Q5" s="437"/>
      <c r="R5" s="28"/>
      <c r="S5" s="125"/>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row>
    <row r="6" spans="1:53" s="29" customFormat="1" ht="24" customHeight="1" x14ac:dyDescent="0.25">
      <c r="A6" s="411" t="s">
        <v>10</v>
      </c>
      <c r="B6" s="411" t="s">
        <v>199</v>
      </c>
      <c r="C6" s="411" t="s">
        <v>200</v>
      </c>
      <c r="D6" s="411" t="s">
        <v>201</v>
      </c>
      <c r="E6" s="411" t="s">
        <v>202</v>
      </c>
      <c r="F6" s="411" t="s">
        <v>203</v>
      </c>
      <c r="G6" s="411" t="s">
        <v>204</v>
      </c>
      <c r="H6" s="414" t="s">
        <v>205</v>
      </c>
      <c r="I6" s="414" t="s">
        <v>206</v>
      </c>
      <c r="J6" s="422" t="s">
        <v>207</v>
      </c>
      <c r="K6" s="414" t="s">
        <v>208</v>
      </c>
      <c r="L6" s="414" t="s">
        <v>211</v>
      </c>
      <c r="M6" s="414" t="s">
        <v>595</v>
      </c>
      <c r="N6" s="404" t="s">
        <v>540</v>
      </c>
      <c r="O6" s="441"/>
      <c r="P6" s="441"/>
      <c r="Q6" s="442"/>
      <c r="R6" s="421" t="s">
        <v>217</v>
      </c>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row>
    <row r="7" spans="1:53" s="30" customFormat="1" ht="56.25" customHeight="1" x14ac:dyDescent="0.25">
      <c r="A7" s="411"/>
      <c r="B7" s="411"/>
      <c r="C7" s="411"/>
      <c r="D7" s="411"/>
      <c r="E7" s="411"/>
      <c r="F7" s="411"/>
      <c r="G7" s="411"/>
      <c r="H7" s="414"/>
      <c r="I7" s="414"/>
      <c r="J7" s="422"/>
      <c r="K7" s="414"/>
      <c r="L7" s="414"/>
      <c r="M7" s="438"/>
      <c r="N7" s="305" t="s">
        <v>541</v>
      </c>
      <c r="O7" s="118" t="s">
        <v>596</v>
      </c>
      <c r="P7" s="290" t="s">
        <v>213</v>
      </c>
      <c r="Q7" s="119" t="s">
        <v>215</v>
      </c>
      <c r="R7" s="421"/>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row>
    <row r="8" spans="1:53" s="128" customFormat="1" ht="117.75" customHeight="1" x14ac:dyDescent="0.2">
      <c r="A8" s="405">
        <v>1</v>
      </c>
      <c r="B8" s="405" t="s">
        <v>222</v>
      </c>
      <c r="C8" s="410" t="s">
        <v>223</v>
      </c>
      <c r="D8" s="412" t="s">
        <v>224</v>
      </c>
      <c r="E8" s="410" t="s">
        <v>225</v>
      </c>
      <c r="F8" s="413" t="s">
        <v>226</v>
      </c>
      <c r="G8" s="409" t="s">
        <v>227</v>
      </c>
      <c r="H8" s="175" t="s">
        <v>228</v>
      </c>
      <c r="I8" s="176" t="s">
        <v>229</v>
      </c>
      <c r="J8" s="177"/>
      <c r="K8" s="291" t="s">
        <v>230</v>
      </c>
      <c r="L8" s="178" t="s">
        <v>233</v>
      </c>
      <c r="M8" s="178" t="s">
        <v>234</v>
      </c>
      <c r="N8" s="178" t="s">
        <v>233</v>
      </c>
      <c r="O8" s="178" t="s">
        <v>234</v>
      </c>
      <c r="P8" s="286" t="s">
        <v>235</v>
      </c>
      <c r="Q8" s="303">
        <v>44742</v>
      </c>
      <c r="R8" s="145"/>
    </row>
    <row r="9" spans="1:53" s="128" customFormat="1" ht="117.75" customHeight="1" x14ac:dyDescent="0.25">
      <c r="A9" s="405"/>
      <c r="B9" s="405"/>
      <c r="C9" s="410"/>
      <c r="D9" s="412"/>
      <c r="E9" s="410"/>
      <c r="F9" s="413"/>
      <c r="G9" s="409"/>
      <c r="H9" s="175"/>
      <c r="I9" s="145"/>
      <c r="J9" s="176"/>
      <c r="K9" s="291"/>
      <c r="L9" s="178"/>
      <c r="M9" s="178"/>
      <c r="N9" s="178"/>
      <c r="O9" s="178"/>
      <c r="P9" s="286"/>
      <c r="Q9" s="180"/>
      <c r="R9" s="145"/>
    </row>
    <row r="10" spans="1:53" s="128" customFormat="1" ht="78" customHeight="1" x14ac:dyDescent="0.2">
      <c r="A10" s="405"/>
      <c r="B10" s="405"/>
      <c r="C10" s="410"/>
      <c r="D10" s="289" t="s">
        <v>237</v>
      </c>
      <c r="E10" s="410"/>
      <c r="F10" s="291" t="s">
        <v>238</v>
      </c>
      <c r="G10" s="409"/>
      <c r="H10" s="145" t="s">
        <v>239</v>
      </c>
      <c r="I10" s="176" t="s">
        <v>229</v>
      </c>
      <c r="J10" s="177"/>
      <c r="K10" s="181" t="s">
        <v>240</v>
      </c>
      <c r="L10" s="286" t="s">
        <v>241</v>
      </c>
      <c r="M10" s="286" t="s">
        <v>242</v>
      </c>
      <c r="N10" s="286" t="s">
        <v>241</v>
      </c>
      <c r="O10" s="286" t="s">
        <v>242</v>
      </c>
      <c r="P10" s="286" t="s">
        <v>235</v>
      </c>
      <c r="Q10" s="303">
        <v>44741</v>
      </c>
      <c r="R10" s="145"/>
    </row>
    <row r="11" spans="1:53" s="128" customFormat="1" ht="72" customHeight="1" x14ac:dyDescent="0.2">
      <c r="A11" s="405"/>
      <c r="B11" s="405"/>
      <c r="C11" s="410"/>
      <c r="D11" s="289" t="s">
        <v>243</v>
      </c>
      <c r="E11" s="410"/>
      <c r="F11" s="291" t="s">
        <v>244</v>
      </c>
      <c r="G11" s="409"/>
      <c r="H11" s="145" t="s">
        <v>245</v>
      </c>
      <c r="I11" s="286" t="s">
        <v>229</v>
      </c>
      <c r="J11" s="177"/>
      <c r="K11" s="181" t="s">
        <v>246</v>
      </c>
      <c r="L11" s="286" t="s">
        <v>247</v>
      </c>
      <c r="M11" s="286" t="s">
        <v>248</v>
      </c>
      <c r="N11" s="286" t="s">
        <v>247</v>
      </c>
      <c r="O11" s="286" t="s">
        <v>248</v>
      </c>
      <c r="P11" s="286" t="s">
        <v>235</v>
      </c>
      <c r="Q11" s="303">
        <v>44741</v>
      </c>
      <c r="R11" s="145"/>
    </row>
    <row r="12" spans="1:53" s="126" customFormat="1" ht="57" customHeight="1" x14ac:dyDescent="0.2">
      <c r="A12" s="405"/>
      <c r="B12" s="405"/>
      <c r="C12" s="410"/>
      <c r="D12" s="289" t="s">
        <v>249</v>
      </c>
      <c r="E12" s="410"/>
      <c r="F12" s="291" t="s">
        <v>250</v>
      </c>
      <c r="G12" s="409"/>
      <c r="H12" s="145" t="s">
        <v>251</v>
      </c>
      <c r="I12" s="286" t="s">
        <v>229</v>
      </c>
      <c r="J12" s="177"/>
      <c r="K12" s="181" t="s">
        <v>252</v>
      </c>
      <c r="L12" s="286" t="s">
        <v>253</v>
      </c>
      <c r="M12" s="286" t="s">
        <v>254</v>
      </c>
      <c r="N12" s="286" t="s">
        <v>253</v>
      </c>
      <c r="O12" s="286" t="s">
        <v>254</v>
      </c>
      <c r="P12" s="286" t="s">
        <v>235</v>
      </c>
      <c r="Q12" s="303">
        <v>44741</v>
      </c>
      <c r="R12" s="145"/>
    </row>
    <row r="13" spans="1:53" s="126" customFormat="1" ht="96.75" customHeight="1" x14ac:dyDescent="0.2">
      <c r="A13" s="405"/>
      <c r="B13" s="405"/>
      <c r="C13" s="410"/>
      <c r="D13" s="182" t="s">
        <v>255</v>
      </c>
      <c r="E13" s="410"/>
      <c r="F13" s="183" t="s">
        <v>256</v>
      </c>
      <c r="G13" s="409"/>
      <c r="H13" s="184" t="s">
        <v>257</v>
      </c>
      <c r="I13" s="184"/>
      <c r="J13" s="286" t="s">
        <v>229</v>
      </c>
      <c r="K13" s="181" t="s">
        <v>258</v>
      </c>
      <c r="L13" s="286" t="s">
        <v>259</v>
      </c>
      <c r="M13" s="286" t="s">
        <v>260</v>
      </c>
      <c r="N13" s="286" t="s">
        <v>259</v>
      </c>
      <c r="O13" s="286" t="s">
        <v>260</v>
      </c>
      <c r="P13" s="286" t="s">
        <v>235</v>
      </c>
      <c r="Q13" s="303">
        <v>44741</v>
      </c>
      <c r="R13" s="145"/>
    </row>
    <row r="14" spans="1:53" s="113" customFormat="1" ht="81.75" customHeight="1" x14ac:dyDescent="0.2">
      <c r="A14" s="418">
        <v>2</v>
      </c>
      <c r="B14" s="417" t="s">
        <v>261</v>
      </c>
      <c r="C14" s="417" t="s">
        <v>262</v>
      </c>
      <c r="D14" s="436" t="s">
        <v>263</v>
      </c>
      <c r="E14" s="436" t="s">
        <v>264</v>
      </c>
      <c r="F14" s="395" t="s">
        <v>265</v>
      </c>
      <c r="G14" s="415" t="s">
        <v>266</v>
      </c>
      <c r="H14" s="425" t="s">
        <v>267</v>
      </c>
      <c r="I14" s="426" t="s">
        <v>229</v>
      </c>
      <c r="J14" s="435"/>
      <c r="K14" s="112" t="s">
        <v>268</v>
      </c>
      <c r="L14" s="293" t="s">
        <v>270</v>
      </c>
      <c r="M14" s="293" t="s">
        <v>271</v>
      </c>
      <c r="N14" s="293" t="s">
        <v>270</v>
      </c>
      <c r="O14" s="293" t="s">
        <v>271</v>
      </c>
      <c r="P14" s="293" t="s">
        <v>235</v>
      </c>
      <c r="Q14" s="302">
        <v>44742</v>
      </c>
      <c r="R14" s="35"/>
      <c r="T14" s="126"/>
      <c r="U14" s="126"/>
      <c r="V14" s="126"/>
      <c r="W14" s="126"/>
      <c r="X14" s="126"/>
      <c r="Y14" s="126"/>
      <c r="Z14" s="126"/>
      <c r="AA14" s="126"/>
      <c r="AB14" s="126"/>
      <c r="AC14" s="126"/>
    </row>
    <row r="15" spans="1:53" s="113" customFormat="1" ht="81.75" customHeight="1" x14ac:dyDescent="0.2">
      <c r="A15" s="418"/>
      <c r="B15" s="417"/>
      <c r="C15" s="417"/>
      <c r="D15" s="436"/>
      <c r="E15" s="436"/>
      <c r="F15" s="395"/>
      <c r="G15" s="415"/>
      <c r="H15" s="425"/>
      <c r="I15" s="426"/>
      <c r="J15" s="435"/>
      <c r="K15" s="112" t="s">
        <v>272</v>
      </c>
      <c r="L15" s="293" t="s">
        <v>273</v>
      </c>
      <c r="M15" s="293" t="s">
        <v>274</v>
      </c>
      <c r="N15" s="293" t="s">
        <v>273</v>
      </c>
      <c r="O15" s="293" t="s">
        <v>274</v>
      </c>
      <c r="P15" s="293" t="s">
        <v>275</v>
      </c>
      <c r="Q15" s="302">
        <v>44742</v>
      </c>
      <c r="R15" s="35"/>
      <c r="T15" s="126"/>
      <c r="U15" s="126"/>
      <c r="V15" s="126"/>
      <c r="W15" s="126"/>
      <c r="X15" s="126"/>
      <c r="Y15" s="126"/>
      <c r="Z15" s="126"/>
      <c r="AA15" s="126"/>
      <c r="AB15" s="126"/>
      <c r="AC15" s="126"/>
    </row>
    <row r="16" spans="1:53" s="113" customFormat="1" ht="81.75" customHeight="1" x14ac:dyDescent="0.2">
      <c r="A16" s="418"/>
      <c r="B16" s="417"/>
      <c r="C16" s="417"/>
      <c r="D16" s="281" t="s">
        <v>276</v>
      </c>
      <c r="E16" s="436"/>
      <c r="F16" s="40" t="s">
        <v>277</v>
      </c>
      <c r="G16" s="415"/>
      <c r="H16" s="425"/>
      <c r="I16" s="426"/>
      <c r="J16" s="435"/>
      <c r="K16" s="112" t="s">
        <v>278</v>
      </c>
      <c r="L16" s="293" t="s">
        <v>279</v>
      </c>
      <c r="M16" s="293" t="s">
        <v>274</v>
      </c>
      <c r="N16" s="293" t="s">
        <v>279</v>
      </c>
      <c r="O16" s="293" t="s">
        <v>274</v>
      </c>
      <c r="P16" s="293" t="s">
        <v>280</v>
      </c>
      <c r="Q16" s="302">
        <v>44712</v>
      </c>
      <c r="R16" s="35"/>
      <c r="T16" s="126"/>
      <c r="U16" s="126"/>
      <c r="V16" s="126"/>
      <c r="W16" s="126"/>
      <c r="X16" s="126"/>
      <c r="Y16" s="126"/>
      <c r="Z16" s="126"/>
      <c r="AA16" s="126"/>
      <c r="AB16" s="126"/>
      <c r="AC16" s="126"/>
    </row>
    <row r="17" spans="1:29" s="113" customFormat="1" ht="81.75" customHeight="1" x14ac:dyDescent="0.2">
      <c r="A17" s="418"/>
      <c r="B17" s="417"/>
      <c r="C17" s="417"/>
      <c r="D17" s="281" t="s">
        <v>281</v>
      </c>
      <c r="E17" s="436"/>
      <c r="F17" s="282" t="s">
        <v>282</v>
      </c>
      <c r="G17" s="415"/>
      <c r="H17" s="425"/>
      <c r="I17" s="426"/>
      <c r="J17" s="435"/>
      <c r="K17" s="112" t="s">
        <v>283</v>
      </c>
      <c r="L17" s="293" t="s">
        <v>284</v>
      </c>
      <c r="M17" s="293" t="s">
        <v>285</v>
      </c>
      <c r="N17" s="293" t="s">
        <v>284</v>
      </c>
      <c r="O17" s="293" t="s">
        <v>285</v>
      </c>
      <c r="P17" s="293" t="s">
        <v>280</v>
      </c>
      <c r="Q17" s="302">
        <v>44680</v>
      </c>
      <c r="R17" s="35"/>
      <c r="T17" s="126"/>
      <c r="U17" s="126"/>
      <c r="V17" s="126"/>
      <c r="W17" s="126"/>
      <c r="X17" s="126"/>
      <c r="Y17" s="126"/>
      <c r="Z17" s="126"/>
      <c r="AA17" s="126"/>
      <c r="AB17" s="126"/>
      <c r="AC17" s="126"/>
    </row>
    <row r="18" spans="1:29" s="113" customFormat="1" ht="162" customHeight="1" x14ac:dyDescent="0.2">
      <c r="A18" s="418"/>
      <c r="B18" s="417"/>
      <c r="C18" s="417"/>
      <c r="D18" s="281" t="s">
        <v>286</v>
      </c>
      <c r="E18" s="436"/>
      <c r="F18" s="282" t="s">
        <v>287</v>
      </c>
      <c r="G18" s="416"/>
      <c r="H18" s="298" t="s">
        <v>288</v>
      </c>
      <c r="I18" s="298"/>
      <c r="J18" s="137" t="s">
        <v>229</v>
      </c>
      <c r="K18" s="112" t="s">
        <v>289</v>
      </c>
      <c r="L18" s="293" t="s">
        <v>290</v>
      </c>
      <c r="M18" s="293" t="s">
        <v>291</v>
      </c>
      <c r="N18" s="293" t="s">
        <v>290</v>
      </c>
      <c r="O18" s="293" t="s">
        <v>291</v>
      </c>
      <c r="P18" s="293" t="s">
        <v>235</v>
      </c>
      <c r="Q18" s="302">
        <v>44652</v>
      </c>
      <c r="R18" s="35"/>
      <c r="T18" s="126"/>
      <c r="U18" s="126"/>
      <c r="V18" s="126"/>
      <c r="W18" s="126"/>
      <c r="X18" s="126"/>
      <c r="Y18" s="126"/>
      <c r="Z18" s="126"/>
      <c r="AA18" s="126"/>
      <c r="AB18" s="126"/>
      <c r="AC18" s="126"/>
    </row>
    <row r="19" spans="1:29" ht="93" customHeight="1" x14ac:dyDescent="0.2">
      <c r="A19" s="418"/>
      <c r="B19" s="417"/>
      <c r="C19" s="417"/>
      <c r="D19" s="281" t="s">
        <v>292</v>
      </c>
      <c r="E19" s="436"/>
      <c r="F19" s="282" t="s">
        <v>293</v>
      </c>
      <c r="G19" s="416"/>
      <c r="H19" s="31" t="s">
        <v>294</v>
      </c>
      <c r="I19" s="287"/>
      <c r="J19" s="115" t="s">
        <v>229</v>
      </c>
      <c r="K19" s="282" t="s">
        <v>295</v>
      </c>
      <c r="L19" s="294" t="s">
        <v>298</v>
      </c>
      <c r="M19" s="294" t="s">
        <v>299</v>
      </c>
      <c r="N19" s="294" t="s">
        <v>298</v>
      </c>
      <c r="O19" s="294" t="s">
        <v>299</v>
      </c>
      <c r="P19" s="287" t="s">
        <v>300</v>
      </c>
      <c r="Q19" s="302">
        <v>44741</v>
      </c>
      <c r="R19" s="39"/>
      <c r="T19" s="126"/>
      <c r="U19" s="126"/>
      <c r="V19" s="126"/>
      <c r="W19" s="126"/>
      <c r="X19" s="126"/>
      <c r="Y19" s="126"/>
      <c r="Z19" s="126"/>
      <c r="AA19" s="126"/>
      <c r="AB19" s="126"/>
      <c r="AC19" s="126"/>
    </row>
    <row r="20" spans="1:29" ht="101.25" customHeight="1" x14ac:dyDescent="0.2">
      <c r="A20" s="418"/>
      <c r="B20" s="417"/>
      <c r="C20" s="417"/>
      <c r="D20" s="282" t="s">
        <v>301</v>
      </c>
      <c r="E20" s="436"/>
      <c r="G20" s="416"/>
      <c r="H20" s="374" t="s">
        <v>302</v>
      </c>
      <c r="I20" s="287" t="s">
        <v>229</v>
      </c>
      <c r="J20" s="115"/>
      <c r="K20" s="282" t="s">
        <v>303</v>
      </c>
      <c r="L20" s="294" t="s">
        <v>304</v>
      </c>
      <c r="M20" s="294" t="s">
        <v>248</v>
      </c>
      <c r="N20" s="294" t="s">
        <v>304</v>
      </c>
      <c r="O20" s="294" t="s">
        <v>248</v>
      </c>
      <c r="P20" s="287" t="s">
        <v>235</v>
      </c>
      <c r="Q20" s="41" t="s">
        <v>274</v>
      </c>
      <c r="R20" s="39"/>
      <c r="T20" s="126"/>
      <c r="U20" s="126"/>
      <c r="V20" s="126"/>
      <c r="W20" s="126"/>
      <c r="X20" s="126"/>
      <c r="Y20" s="126"/>
      <c r="Z20" s="126"/>
      <c r="AA20" s="126"/>
      <c r="AB20" s="126"/>
      <c r="AC20" s="126"/>
    </row>
    <row r="21" spans="1:29" ht="65.25" customHeight="1" x14ac:dyDescent="0.2">
      <c r="A21" s="418"/>
      <c r="B21" s="417"/>
      <c r="C21" s="417"/>
      <c r="D21" s="20"/>
      <c r="E21" s="436"/>
      <c r="F21" s="39"/>
      <c r="G21" s="416"/>
      <c r="H21" s="375"/>
      <c r="I21" s="287" t="s">
        <v>229</v>
      </c>
      <c r="J21" s="115"/>
      <c r="K21" s="282" t="s">
        <v>305</v>
      </c>
      <c r="L21" s="294" t="s">
        <v>306</v>
      </c>
      <c r="M21" s="294" t="s">
        <v>274</v>
      </c>
      <c r="N21" s="294" t="s">
        <v>306</v>
      </c>
      <c r="O21" s="294" t="s">
        <v>274</v>
      </c>
      <c r="P21" s="294" t="s">
        <v>280</v>
      </c>
      <c r="Q21" s="195">
        <v>44742</v>
      </c>
      <c r="R21" s="39"/>
      <c r="T21" s="126"/>
      <c r="U21" s="126"/>
      <c r="V21" s="126"/>
      <c r="W21" s="126"/>
      <c r="X21" s="126"/>
      <c r="Y21" s="126"/>
      <c r="Z21" s="126"/>
      <c r="AA21" s="126"/>
      <c r="AB21" s="126"/>
      <c r="AC21" s="126"/>
    </row>
    <row r="22" spans="1:29" ht="47.25" customHeight="1" x14ac:dyDescent="0.2">
      <c r="A22" s="418"/>
      <c r="B22" s="417"/>
      <c r="C22" s="417"/>
      <c r="D22" s="115"/>
      <c r="E22" s="436"/>
      <c r="F22" s="114"/>
      <c r="G22" s="416"/>
      <c r="H22" s="376" t="s">
        <v>307</v>
      </c>
      <c r="I22" s="39"/>
      <c r="J22" s="115" t="s">
        <v>229</v>
      </c>
      <c r="K22" s="39" t="s">
        <v>308</v>
      </c>
      <c r="L22" s="294" t="s">
        <v>309</v>
      </c>
      <c r="M22" s="294" t="s">
        <v>274</v>
      </c>
      <c r="N22" s="294" t="s">
        <v>309</v>
      </c>
      <c r="O22" s="294" t="s">
        <v>274</v>
      </c>
      <c r="P22" s="116" t="s">
        <v>280</v>
      </c>
      <c r="Q22" s="195"/>
      <c r="R22" s="39"/>
      <c r="T22" s="126"/>
      <c r="U22" s="126"/>
      <c r="V22" s="126"/>
      <c r="W22" s="126"/>
      <c r="X22" s="126"/>
      <c r="Y22" s="126"/>
      <c r="Z22" s="126"/>
      <c r="AA22" s="126"/>
      <c r="AB22" s="126"/>
      <c r="AC22" s="126"/>
    </row>
    <row r="23" spans="1:29" ht="47.25" customHeight="1" x14ac:dyDescent="0.2">
      <c r="A23" s="418"/>
      <c r="B23" s="417"/>
      <c r="C23" s="417"/>
      <c r="D23" s="282"/>
      <c r="E23" s="436"/>
      <c r="F23" s="114"/>
      <c r="G23" s="416"/>
      <c r="H23" s="377"/>
      <c r="I23" s="39"/>
      <c r="J23" s="115" t="s">
        <v>229</v>
      </c>
      <c r="K23" s="39" t="s">
        <v>310</v>
      </c>
      <c r="L23" s="294" t="s">
        <v>311</v>
      </c>
      <c r="M23" s="294" t="s">
        <v>312</v>
      </c>
      <c r="N23" s="294" t="s">
        <v>311</v>
      </c>
      <c r="O23" s="294" t="s">
        <v>312</v>
      </c>
      <c r="P23" s="116" t="s">
        <v>235</v>
      </c>
      <c r="Q23" s="195">
        <v>44742</v>
      </c>
      <c r="R23" s="39"/>
      <c r="T23" s="126"/>
      <c r="U23" s="126"/>
      <c r="V23" s="126"/>
      <c r="W23" s="126"/>
      <c r="X23" s="126"/>
      <c r="Y23" s="126"/>
      <c r="Z23" s="126"/>
      <c r="AA23" s="126"/>
      <c r="AB23" s="126"/>
      <c r="AC23" s="126"/>
    </row>
    <row r="24" spans="1:29" ht="79.5" customHeight="1" x14ac:dyDescent="0.2">
      <c r="A24" s="418"/>
      <c r="B24" s="417"/>
      <c r="C24" s="417"/>
      <c r="D24" s="20"/>
      <c r="E24" s="436"/>
      <c r="F24" s="114"/>
      <c r="G24" s="416"/>
      <c r="H24" s="284" t="s">
        <v>313</v>
      </c>
      <c r="I24" s="39"/>
      <c r="J24" s="115" t="s">
        <v>229</v>
      </c>
      <c r="K24" s="117" t="s">
        <v>314</v>
      </c>
      <c r="L24" s="5" t="s">
        <v>594</v>
      </c>
      <c r="M24" s="5" t="s">
        <v>593</v>
      </c>
      <c r="N24" s="5" t="s">
        <v>594</v>
      </c>
      <c r="O24" s="5" t="s">
        <v>593</v>
      </c>
      <c r="P24" s="116" t="s">
        <v>235</v>
      </c>
      <c r="Q24" s="195">
        <v>44741</v>
      </c>
      <c r="R24" s="39"/>
      <c r="T24" s="126"/>
      <c r="U24" s="126"/>
      <c r="V24" s="126"/>
      <c r="W24" s="126"/>
      <c r="X24" s="126"/>
      <c r="Y24" s="126"/>
      <c r="Z24" s="126"/>
      <c r="AA24" s="126"/>
      <c r="AB24" s="126"/>
      <c r="AC24" s="126"/>
    </row>
    <row r="25" spans="1:29" ht="79.5" customHeight="1" x14ac:dyDescent="0.2">
      <c r="A25" s="418"/>
      <c r="B25" s="417"/>
      <c r="C25" s="417"/>
      <c r="D25" s="20"/>
      <c r="E25" s="297"/>
      <c r="F25" s="121"/>
      <c r="G25" s="416"/>
      <c r="H25" s="187" t="s">
        <v>316</v>
      </c>
      <c r="I25" s="188"/>
      <c r="J25" s="189" t="s">
        <v>274</v>
      </c>
      <c r="K25" s="187" t="s">
        <v>316</v>
      </c>
      <c r="L25" s="186" t="s">
        <v>317</v>
      </c>
      <c r="M25" s="186" t="s">
        <v>274</v>
      </c>
      <c r="N25" s="186" t="s">
        <v>317</v>
      </c>
      <c r="O25" s="186" t="s">
        <v>274</v>
      </c>
      <c r="P25" s="190" t="s">
        <v>280</v>
      </c>
      <c r="Q25" s="195">
        <v>44742</v>
      </c>
      <c r="R25" s="39"/>
      <c r="T25" s="126"/>
      <c r="U25" s="126"/>
      <c r="V25" s="126"/>
      <c r="W25" s="126"/>
      <c r="X25" s="126"/>
      <c r="Y25" s="126"/>
      <c r="Z25" s="126"/>
      <c r="AA25" s="126"/>
      <c r="AB25" s="126"/>
      <c r="AC25" s="126"/>
    </row>
    <row r="26" spans="1:29" ht="79.5" customHeight="1" x14ac:dyDescent="0.2">
      <c r="A26" s="418"/>
      <c r="B26" s="417"/>
      <c r="C26" s="417"/>
      <c r="D26" s="20"/>
      <c r="E26" s="297"/>
      <c r="F26" s="121"/>
      <c r="G26" s="416"/>
      <c r="H26" s="191" t="s">
        <v>318</v>
      </c>
      <c r="I26" s="42" t="s">
        <v>21</v>
      </c>
      <c r="J26" s="192" t="s">
        <v>21</v>
      </c>
      <c r="K26" s="193" t="s">
        <v>319</v>
      </c>
      <c r="L26" s="193" t="s">
        <v>322</v>
      </c>
      <c r="M26" s="194" t="s">
        <v>280</v>
      </c>
      <c r="N26" s="193" t="s">
        <v>322</v>
      </c>
      <c r="O26" s="194" t="s">
        <v>280</v>
      </c>
      <c r="P26" s="242" t="s">
        <v>280</v>
      </c>
      <c r="Q26" s="195">
        <v>44742</v>
      </c>
      <c r="R26" s="39"/>
    </row>
    <row r="27" spans="1:29" s="249" customFormat="1" ht="190.5" customHeight="1" x14ac:dyDescent="0.2">
      <c r="A27" s="386"/>
      <c r="B27" s="395"/>
      <c r="C27" s="395"/>
      <c r="D27" s="374"/>
      <c r="E27" s="387"/>
      <c r="F27" s="424"/>
      <c r="G27" s="395"/>
      <c r="H27" s="31" t="s">
        <v>323</v>
      </c>
      <c r="I27" s="243"/>
      <c r="J27" s="244" t="s">
        <v>229</v>
      </c>
      <c r="K27" s="31" t="s">
        <v>324</v>
      </c>
      <c r="L27" s="156" t="s">
        <v>327</v>
      </c>
      <c r="M27" s="156" t="s">
        <v>328</v>
      </c>
      <c r="N27" s="156" t="s">
        <v>327</v>
      </c>
      <c r="O27" s="156" t="s">
        <v>328</v>
      </c>
      <c r="P27" s="246" t="s">
        <v>235</v>
      </c>
      <c r="Q27" s="248"/>
      <c r="R27" s="243"/>
    </row>
    <row r="28" spans="1:29" s="249" customFormat="1" ht="90.75" customHeight="1" x14ac:dyDescent="0.2">
      <c r="A28" s="386"/>
      <c r="B28" s="395"/>
      <c r="C28" s="395"/>
      <c r="D28" s="374"/>
      <c r="E28" s="387"/>
      <c r="F28" s="424"/>
      <c r="G28" s="395"/>
      <c r="H28" s="245" t="s">
        <v>329</v>
      </c>
      <c r="I28" s="156" t="s">
        <v>229</v>
      </c>
      <c r="J28" s="244"/>
      <c r="K28" s="133"/>
      <c r="L28" s="251"/>
      <c r="M28" s="133"/>
      <c r="N28" s="251"/>
      <c r="O28" s="133"/>
      <c r="P28" s="307"/>
      <c r="Q28" s="252"/>
      <c r="R28" s="243"/>
    </row>
    <row r="29" spans="1:29" s="249" customFormat="1" ht="54" customHeight="1" x14ac:dyDescent="0.2">
      <c r="A29" s="386"/>
      <c r="B29" s="395"/>
      <c r="C29" s="395"/>
      <c r="D29" s="245" t="s">
        <v>281</v>
      </c>
      <c r="E29" s="387"/>
      <c r="F29" s="424"/>
      <c r="G29" s="395"/>
      <c r="H29" s="245" t="s">
        <v>330</v>
      </c>
      <c r="I29" s="156" t="s">
        <v>229</v>
      </c>
      <c r="J29" s="244" t="s">
        <v>274</v>
      </c>
      <c r="K29" s="133"/>
      <c r="L29" s="243"/>
      <c r="M29" s="243"/>
      <c r="N29" s="243"/>
      <c r="O29" s="243"/>
      <c r="P29" s="307"/>
      <c r="Q29" s="248"/>
      <c r="R29" s="243"/>
    </row>
    <row r="30" spans="1:29" s="249" customFormat="1" ht="48.75" customHeight="1" x14ac:dyDescent="0.2">
      <c r="A30" s="386"/>
      <c r="B30" s="395"/>
      <c r="C30" s="395"/>
      <c r="D30" s="245" t="s">
        <v>276</v>
      </c>
      <c r="E30" s="387"/>
      <c r="F30" s="288" t="s">
        <v>331</v>
      </c>
      <c r="G30" s="395"/>
      <c r="H30" s="245" t="s">
        <v>332</v>
      </c>
      <c r="I30" s="156" t="s">
        <v>229</v>
      </c>
      <c r="J30" s="244"/>
      <c r="K30" s="133"/>
      <c r="L30" s="243"/>
      <c r="M30" s="243"/>
      <c r="N30" s="243"/>
      <c r="O30" s="243"/>
      <c r="P30" s="307"/>
      <c r="Q30" s="255"/>
      <c r="R30" s="243"/>
    </row>
    <row r="31" spans="1:29" s="249" customFormat="1" ht="24" customHeight="1" x14ac:dyDescent="0.2">
      <c r="A31" s="386"/>
      <c r="B31" s="395"/>
      <c r="C31" s="395"/>
      <c r="D31" s="245" t="s">
        <v>333</v>
      </c>
      <c r="E31" s="387"/>
      <c r="F31" s="408" t="s">
        <v>334</v>
      </c>
      <c r="G31" s="395"/>
      <c r="H31" s="245" t="s">
        <v>335</v>
      </c>
      <c r="I31" s="156" t="s">
        <v>229</v>
      </c>
      <c r="J31" s="244" t="s">
        <v>274</v>
      </c>
      <c r="K31" s="243"/>
      <c r="L31" s="243"/>
      <c r="M31" s="243"/>
      <c r="N31" s="243"/>
      <c r="O31" s="243"/>
      <c r="P31" s="307"/>
      <c r="Q31" s="255"/>
      <c r="R31" s="243"/>
    </row>
    <row r="32" spans="1:29" s="249" customFormat="1" ht="24" customHeight="1" x14ac:dyDescent="0.2">
      <c r="A32" s="386"/>
      <c r="B32" s="395"/>
      <c r="C32" s="395"/>
      <c r="D32" s="245"/>
      <c r="E32" s="387"/>
      <c r="F32" s="408"/>
      <c r="G32" s="395"/>
      <c r="H32" s="245" t="s">
        <v>336</v>
      </c>
      <c r="I32" s="156" t="s">
        <v>229</v>
      </c>
      <c r="J32" s="244" t="s">
        <v>274</v>
      </c>
      <c r="K32" s="243"/>
      <c r="L32" s="243"/>
      <c r="M32" s="243"/>
      <c r="N32" s="243"/>
      <c r="O32" s="243"/>
      <c r="P32" s="307"/>
      <c r="Q32" s="255"/>
      <c r="R32" s="243"/>
    </row>
    <row r="33" spans="1:18" s="249" customFormat="1" ht="24" customHeight="1" x14ac:dyDescent="0.2">
      <c r="A33" s="386"/>
      <c r="B33" s="395"/>
      <c r="C33" s="395"/>
      <c r="D33" s="245"/>
      <c r="E33" s="387"/>
      <c r="F33" s="408"/>
      <c r="G33" s="395"/>
      <c r="H33" s="245" t="s">
        <v>337</v>
      </c>
      <c r="I33" s="156" t="s">
        <v>229</v>
      </c>
      <c r="J33" s="244" t="s">
        <v>274</v>
      </c>
      <c r="K33" s="133"/>
      <c r="L33" s="243"/>
      <c r="M33" s="243"/>
      <c r="N33" s="243"/>
      <c r="O33" s="243"/>
      <c r="P33" s="307"/>
      <c r="Q33" s="255"/>
      <c r="R33" s="243"/>
    </row>
    <row r="34" spans="1:18" s="249" customFormat="1" ht="42.75" customHeight="1" x14ac:dyDescent="0.2">
      <c r="A34" s="386"/>
      <c r="B34" s="395"/>
      <c r="C34" s="395"/>
      <c r="D34" s="245"/>
      <c r="E34" s="387"/>
      <c r="F34" s="408"/>
      <c r="G34" s="395"/>
      <c r="H34" s="245" t="s">
        <v>338</v>
      </c>
      <c r="I34" s="156" t="s">
        <v>229</v>
      </c>
      <c r="J34" s="244" t="s">
        <v>274</v>
      </c>
      <c r="K34" s="243"/>
      <c r="L34" s="243"/>
      <c r="M34" s="243"/>
      <c r="N34" s="243"/>
      <c r="O34" s="243"/>
      <c r="P34" s="307"/>
      <c r="Q34" s="255"/>
      <c r="R34" s="243"/>
    </row>
    <row r="35" spans="1:18" s="249" customFormat="1" ht="66.75" customHeight="1" x14ac:dyDescent="0.2">
      <c r="A35" s="386"/>
      <c r="B35" s="395"/>
      <c r="C35" s="395"/>
      <c r="D35" s="245"/>
      <c r="E35" s="387"/>
      <c r="F35" s="408"/>
      <c r="G35" s="395"/>
      <c r="H35" s="245" t="s">
        <v>339</v>
      </c>
      <c r="I35" s="156"/>
      <c r="J35" s="244" t="s">
        <v>229</v>
      </c>
      <c r="K35" s="243"/>
      <c r="L35" s="243"/>
      <c r="M35" s="243"/>
      <c r="N35" s="243"/>
      <c r="O35" s="243"/>
      <c r="P35" s="307"/>
      <c r="Q35" s="255"/>
      <c r="R35" s="243"/>
    </row>
    <row r="36" spans="1:18" s="249" customFormat="1" ht="57.75" customHeight="1" x14ac:dyDescent="0.2">
      <c r="A36" s="386"/>
      <c r="B36" s="395"/>
      <c r="C36" s="395"/>
      <c r="D36" s="245" t="s">
        <v>340</v>
      </c>
      <c r="E36" s="387"/>
      <c r="F36" s="408"/>
      <c r="G36" s="395"/>
      <c r="H36" s="245" t="s">
        <v>341</v>
      </c>
      <c r="I36" s="156" t="s">
        <v>229</v>
      </c>
      <c r="J36" s="244" t="s">
        <v>274</v>
      </c>
      <c r="K36" s="31"/>
      <c r="L36" s="257"/>
      <c r="M36" s="133"/>
      <c r="N36" s="257"/>
      <c r="O36" s="133"/>
      <c r="P36" s="307"/>
      <c r="Q36" s="255"/>
      <c r="R36" s="243"/>
    </row>
    <row r="37" spans="1:18" s="249" customFormat="1" ht="153" customHeight="1" x14ac:dyDescent="0.2">
      <c r="A37" s="386"/>
      <c r="B37" s="395"/>
      <c r="C37" s="395"/>
      <c r="D37" s="245"/>
      <c r="E37" s="387"/>
      <c r="F37" s="408"/>
      <c r="G37" s="395"/>
      <c r="H37" s="245" t="s">
        <v>342</v>
      </c>
      <c r="I37" s="243"/>
      <c r="J37" s="244" t="s">
        <v>229</v>
      </c>
      <c r="K37" s="31"/>
      <c r="L37" s="156"/>
      <c r="M37" s="156"/>
      <c r="N37" s="156"/>
      <c r="O37" s="156"/>
      <c r="P37" s="168"/>
      <c r="Q37" s="255"/>
      <c r="R37" s="243"/>
    </row>
    <row r="38" spans="1:18" s="249" customFormat="1" ht="90" customHeight="1" x14ac:dyDescent="0.2">
      <c r="A38" s="386"/>
      <c r="B38" s="395"/>
      <c r="C38" s="395"/>
      <c r="D38" s="245"/>
      <c r="E38" s="387"/>
      <c r="F38" s="408"/>
      <c r="G38" s="395"/>
      <c r="H38" s="259" t="s">
        <v>343</v>
      </c>
      <c r="I38" s="156" t="s">
        <v>229</v>
      </c>
      <c r="J38" s="260"/>
      <c r="K38" s="133" t="s">
        <v>344</v>
      </c>
      <c r="L38" s="156" t="s">
        <v>346</v>
      </c>
      <c r="M38" s="156" t="s">
        <v>347</v>
      </c>
      <c r="N38" s="156" t="s">
        <v>346</v>
      </c>
      <c r="O38" s="156" t="s">
        <v>347</v>
      </c>
      <c r="P38" s="156" t="s">
        <v>235</v>
      </c>
      <c r="Q38" s="306"/>
      <c r="R38" s="156"/>
    </row>
    <row r="39" spans="1:18" s="249" customFormat="1" ht="77.25" customHeight="1" x14ac:dyDescent="0.2">
      <c r="A39" s="386"/>
      <c r="B39" s="395"/>
      <c r="C39" s="395"/>
      <c r="D39" s="245" t="s">
        <v>348</v>
      </c>
      <c r="E39" s="387"/>
      <c r="F39" s="408"/>
      <c r="G39" s="395"/>
      <c r="H39" s="156" t="s">
        <v>349</v>
      </c>
      <c r="I39" s="168" t="s">
        <v>229</v>
      </c>
      <c r="J39" s="244"/>
      <c r="K39" s="31" t="s">
        <v>350</v>
      </c>
      <c r="L39" s="156" t="s">
        <v>351</v>
      </c>
      <c r="M39" s="156" t="s">
        <v>352</v>
      </c>
      <c r="N39" s="156" t="s">
        <v>351</v>
      </c>
      <c r="O39" s="156" t="s">
        <v>352</v>
      </c>
      <c r="P39" s="156" t="s">
        <v>235</v>
      </c>
      <c r="Q39" s="255"/>
      <c r="R39" s="243"/>
    </row>
    <row r="40" spans="1:18" s="249" customFormat="1" ht="92.25" customHeight="1" x14ac:dyDescent="0.2">
      <c r="A40" s="386"/>
      <c r="B40" s="395"/>
      <c r="C40" s="395"/>
      <c r="D40" s="245" t="s">
        <v>353</v>
      </c>
      <c r="E40" s="387"/>
      <c r="F40" s="408" t="s">
        <v>354</v>
      </c>
      <c r="G40" s="395"/>
      <c r="H40" s="156" t="s">
        <v>355</v>
      </c>
      <c r="I40" s="168" t="s">
        <v>356</v>
      </c>
      <c r="J40" s="244"/>
      <c r="K40" s="133" t="s">
        <v>357</v>
      </c>
      <c r="L40" s="156" t="s">
        <v>358</v>
      </c>
      <c r="M40" s="156" t="s">
        <v>359</v>
      </c>
      <c r="N40" s="156" t="s">
        <v>358</v>
      </c>
      <c r="O40" s="156" t="s">
        <v>359</v>
      </c>
      <c r="P40" s="168" t="s">
        <v>235</v>
      </c>
      <c r="Q40" s="255"/>
      <c r="R40" s="243"/>
    </row>
    <row r="41" spans="1:18" s="249" customFormat="1" ht="126.75" customHeight="1" x14ac:dyDescent="0.2">
      <c r="A41" s="386"/>
      <c r="B41" s="395"/>
      <c r="C41" s="395"/>
      <c r="D41" s="245" t="s">
        <v>360</v>
      </c>
      <c r="E41" s="387"/>
      <c r="F41" s="408"/>
      <c r="G41" s="395"/>
      <c r="H41" s="261" t="s">
        <v>361</v>
      </c>
      <c r="I41" s="168" t="s">
        <v>356</v>
      </c>
      <c r="J41" s="156"/>
      <c r="K41" s="156" t="s">
        <v>362</v>
      </c>
      <c r="L41" s="156" t="s">
        <v>363</v>
      </c>
      <c r="M41" s="156" t="s">
        <v>364</v>
      </c>
      <c r="N41" s="156" t="s">
        <v>363</v>
      </c>
      <c r="O41" s="156" t="s">
        <v>364</v>
      </c>
      <c r="P41" s="168" t="s">
        <v>235</v>
      </c>
      <c r="Q41" s="306">
        <v>44742</v>
      </c>
      <c r="R41" s="243"/>
    </row>
    <row r="42" spans="1:18" s="249" customFormat="1" ht="128.25" customHeight="1" x14ac:dyDescent="0.2">
      <c r="A42" s="386"/>
      <c r="B42" s="395"/>
      <c r="C42" s="395"/>
      <c r="D42" s="245"/>
      <c r="E42" s="387"/>
      <c r="F42" s="387" t="s">
        <v>365</v>
      </c>
      <c r="G42" s="395"/>
      <c r="H42" s="31" t="s">
        <v>366</v>
      </c>
      <c r="I42" s="168" t="s">
        <v>229</v>
      </c>
      <c r="J42" s="244"/>
      <c r="K42" s="31" t="s">
        <v>367</v>
      </c>
      <c r="L42" s="156" t="s">
        <v>371</v>
      </c>
      <c r="M42" s="156" t="s">
        <v>372</v>
      </c>
      <c r="N42" s="156" t="s">
        <v>371</v>
      </c>
      <c r="O42" s="156" t="s">
        <v>372</v>
      </c>
      <c r="P42" s="168" t="s">
        <v>235</v>
      </c>
      <c r="Q42" s="306">
        <v>44742</v>
      </c>
      <c r="R42" s="243"/>
    </row>
    <row r="43" spans="1:18" s="249" customFormat="1" ht="96" customHeight="1" x14ac:dyDescent="0.2">
      <c r="A43" s="386"/>
      <c r="B43" s="395"/>
      <c r="C43" s="395"/>
      <c r="D43" s="245"/>
      <c r="E43" s="387"/>
      <c r="F43" s="387"/>
      <c r="G43" s="395"/>
      <c r="H43" s="31" t="s">
        <v>373</v>
      </c>
      <c r="I43" s="168" t="s">
        <v>229</v>
      </c>
      <c r="J43" s="244"/>
      <c r="K43" s="31" t="s">
        <v>374</v>
      </c>
      <c r="L43" s="156" t="s">
        <v>375</v>
      </c>
      <c r="M43" s="156" t="s">
        <v>376</v>
      </c>
      <c r="N43" s="156" t="s">
        <v>375</v>
      </c>
      <c r="O43" s="156" t="s">
        <v>376</v>
      </c>
      <c r="P43" s="168" t="s">
        <v>235</v>
      </c>
      <c r="Q43" s="306">
        <v>44742</v>
      </c>
      <c r="R43" s="243"/>
    </row>
    <row r="44" spans="1:18" ht="85.5" customHeight="1" x14ac:dyDescent="0.2">
      <c r="A44" s="386"/>
      <c r="B44" s="395"/>
      <c r="C44" s="395"/>
      <c r="D44" s="281"/>
      <c r="E44" s="387"/>
      <c r="F44" s="387"/>
      <c r="G44" s="395"/>
      <c r="H44" s="282" t="s">
        <v>377</v>
      </c>
      <c r="I44" s="287" t="s">
        <v>229</v>
      </c>
      <c r="J44" s="115"/>
      <c r="K44" s="6" t="s">
        <v>378</v>
      </c>
      <c r="L44" s="294" t="s">
        <v>380</v>
      </c>
      <c r="M44" s="294" t="s">
        <v>381</v>
      </c>
      <c r="N44" s="294" t="s">
        <v>380</v>
      </c>
      <c r="O44" s="294" t="s">
        <v>381</v>
      </c>
      <c r="P44" s="294" t="s">
        <v>235</v>
      </c>
      <c r="Q44" s="195">
        <v>44742</v>
      </c>
      <c r="R44" s="39"/>
    </row>
    <row r="45" spans="1:18" ht="80.25" customHeight="1" x14ac:dyDescent="0.2">
      <c r="A45" s="386"/>
      <c r="B45" s="395"/>
      <c r="C45" s="395"/>
      <c r="D45" s="281"/>
      <c r="E45" s="387"/>
      <c r="F45" s="387"/>
      <c r="G45" s="395"/>
      <c r="H45" s="282" t="s">
        <v>382</v>
      </c>
      <c r="I45" s="287" t="s">
        <v>229</v>
      </c>
      <c r="J45" s="115"/>
      <c r="K45" s="44" t="s">
        <v>383</v>
      </c>
      <c r="L45" s="294" t="s">
        <v>385</v>
      </c>
      <c r="M45" s="294" t="s">
        <v>386</v>
      </c>
      <c r="N45" s="294" t="s">
        <v>385</v>
      </c>
      <c r="O45" s="294" t="s">
        <v>386</v>
      </c>
      <c r="P45" s="294" t="s">
        <v>387</v>
      </c>
      <c r="Q45" s="195">
        <v>44742</v>
      </c>
      <c r="R45" s="39"/>
    </row>
    <row r="46" spans="1:18" ht="130.5" customHeight="1" x14ac:dyDescent="0.2">
      <c r="A46" s="386"/>
      <c r="B46" s="395"/>
      <c r="C46" s="395"/>
      <c r="D46" s="281" t="s">
        <v>388</v>
      </c>
      <c r="E46" s="387"/>
      <c r="F46" s="387"/>
      <c r="G46" s="395"/>
      <c r="H46" s="282" t="s">
        <v>389</v>
      </c>
      <c r="I46" s="287" t="s">
        <v>229</v>
      </c>
      <c r="J46" s="115"/>
      <c r="K46" s="44" t="s">
        <v>390</v>
      </c>
      <c r="L46" s="294" t="s">
        <v>391</v>
      </c>
      <c r="M46" s="294" t="s">
        <v>392</v>
      </c>
      <c r="N46" s="294" t="s">
        <v>391</v>
      </c>
      <c r="O46" s="294" t="s">
        <v>392</v>
      </c>
      <c r="P46" s="294" t="s">
        <v>387</v>
      </c>
      <c r="Q46" s="195">
        <v>44742</v>
      </c>
      <c r="R46" s="39"/>
    </row>
    <row r="47" spans="1:18" ht="68.25" customHeight="1" x14ac:dyDescent="0.2">
      <c r="A47" s="386"/>
      <c r="B47" s="395"/>
      <c r="C47" s="395"/>
      <c r="D47" s="281"/>
      <c r="E47" s="387"/>
      <c r="F47" s="280"/>
      <c r="G47" s="395"/>
      <c r="H47" s="282" t="s">
        <v>393</v>
      </c>
      <c r="I47" s="287" t="s">
        <v>229</v>
      </c>
      <c r="J47" s="115"/>
      <c r="K47" s="44" t="s">
        <v>394</v>
      </c>
      <c r="L47" s="294" t="s">
        <v>391</v>
      </c>
      <c r="M47" s="294" t="s">
        <v>395</v>
      </c>
      <c r="N47" s="294" t="s">
        <v>391</v>
      </c>
      <c r="O47" s="294" t="s">
        <v>395</v>
      </c>
      <c r="P47" s="294" t="s">
        <v>387</v>
      </c>
      <c r="Q47" s="195">
        <v>44742</v>
      </c>
      <c r="R47" s="39"/>
    </row>
    <row r="48" spans="1:18" ht="68.25" customHeight="1" x14ac:dyDescent="0.2">
      <c r="A48" s="386"/>
      <c r="B48" s="395"/>
      <c r="C48" s="395"/>
      <c r="D48" s="281"/>
      <c r="E48" s="387"/>
      <c r="F48" s="280"/>
      <c r="G48" s="395"/>
      <c r="H48" s="395" t="s">
        <v>396</v>
      </c>
      <c r="I48" s="287" t="s">
        <v>229</v>
      </c>
      <c r="J48" s="115"/>
      <c r="K48" s="44" t="s">
        <v>397</v>
      </c>
      <c r="L48" s="294" t="s">
        <v>398</v>
      </c>
      <c r="M48" s="294" t="s">
        <v>399</v>
      </c>
      <c r="N48" s="294" t="s">
        <v>398</v>
      </c>
      <c r="O48" s="294" t="s">
        <v>399</v>
      </c>
      <c r="P48" s="294" t="s">
        <v>387</v>
      </c>
      <c r="Q48" s="41"/>
      <c r="R48" s="39"/>
    </row>
    <row r="49" spans="1:18" ht="68.25" customHeight="1" x14ac:dyDescent="0.2">
      <c r="A49" s="386"/>
      <c r="B49" s="395"/>
      <c r="C49" s="395"/>
      <c r="D49" s="281"/>
      <c r="E49" s="387"/>
      <c r="F49" s="280"/>
      <c r="G49" s="395"/>
      <c r="H49" s="396"/>
      <c r="I49" s="287" t="s">
        <v>229</v>
      </c>
      <c r="J49" s="115"/>
      <c r="K49" s="44" t="s">
        <v>400</v>
      </c>
      <c r="L49" s="294" t="s">
        <v>401</v>
      </c>
      <c r="M49" s="294" t="s">
        <v>402</v>
      </c>
      <c r="N49" s="294" t="s">
        <v>401</v>
      </c>
      <c r="O49" s="294" t="s">
        <v>402</v>
      </c>
      <c r="P49" s="294" t="s">
        <v>387</v>
      </c>
      <c r="Q49" s="41"/>
      <c r="R49" s="39"/>
    </row>
    <row r="50" spans="1:18" ht="68.25" customHeight="1" x14ac:dyDescent="0.2">
      <c r="A50" s="386"/>
      <c r="B50" s="395"/>
      <c r="C50" s="395"/>
      <c r="D50" s="281"/>
      <c r="E50" s="387"/>
      <c r="F50" s="280"/>
      <c r="G50" s="395"/>
      <c r="H50" s="396"/>
      <c r="I50" s="287" t="s">
        <v>229</v>
      </c>
      <c r="J50" s="115"/>
      <c r="K50" s="44" t="s">
        <v>403</v>
      </c>
      <c r="L50" s="294" t="s">
        <v>404</v>
      </c>
      <c r="M50" s="294" t="s">
        <v>405</v>
      </c>
      <c r="N50" s="294" t="s">
        <v>404</v>
      </c>
      <c r="O50" s="294" t="s">
        <v>405</v>
      </c>
      <c r="P50" s="294" t="s">
        <v>387</v>
      </c>
      <c r="Q50" s="41"/>
      <c r="R50" s="39"/>
    </row>
    <row r="51" spans="1:18" ht="68.25" customHeight="1" x14ac:dyDescent="0.2">
      <c r="A51" s="386"/>
      <c r="B51" s="395"/>
      <c r="C51" s="395"/>
      <c r="D51" s="281"/>
      <c r="E51" s="387"/>
      <c r="F51" s="280"/>
      <c r="G51" s="395"/>
      <c r="H51" s="397"/>
      <c r="I51" s="287" t="s">
        <v>229</v>
      </c>
      <c r="J51" s="115"/>
      <c r="K51" s="44" t="s">
        <v>406</v>
      </c>
      <c r="L51" s="294" t="s">
        <v>407</v>
      </c>
      <c r="M51" s="294" t="s">
        <v>408</v>
      </c>
      <c r="N51" s="294" t="s">
        <v>407</v>
      </c>
      <c r="O51" s="294" t="s">
        <v>408</v>
      </c>
      <c r="P51" s="294" t="s">
        <v>387</v>
      </c>
      <c r="Q51" s="41"/>
      <c r="R51" s="39"/>
    </row>
    <row r="52" spans="1:18" ht="92.25" customHeight="1" x14ac:dyDescent="0.2">
      <c r="A52" s="386"/>
      <c r="B52" s="395"/>
      <c r="C52" s="395"/>
      <c r="D52" s="281"/>
      <c r="E52" s="387"/>
      <c r="F52" s="280"/>
      <c r="G52" s="395"/>
      <c r="H52" s="282" t="s">
        <v>409</v>
      </c>
      <c r="I52" s="287" t="s">
        <v>229</v>
      </c>
      <c r="J52" s="115"/>
      <c r="K52" s="44" t="s">
        <v>410</v>
      </c>
      <c r="L52" s="294" t="s">
        <v>411</v>
      </c>
      <c r="M52" s="294" t="s">
        <v>412</v>
      </c>
      <c r="N52" s="294" t="s">
        <v>411</v>
      </c>
      <c r="O52" s="294" t="s">
        <v>412</v>
      </c>
      <c r="P52" s="294" t="s">
        <v>387</v>
      </c>
      <c r="Q52" s="195">
        <v>44742</v>
      </c>
      <c r="R52" s="39"/>
    </row>
    <row r="53" spans="1:18" ht="67.5" customHeight="1" x14ac:dyDescent="0.2">
      <c r="A53" s="386"/>
      <c r="B53" s="395"/>
      <c r="C53" s="395"/>
      <c r="D53" s="281" t="s">
        <v>413</v>
      </c>
      <c r="E53" s="387"/>
      <c r="F53" s="299" t="s">
        <v>414</v>
      </c>
      <c r="G53" s="395"/>
      <c r="H53" s="282"/>
      <c r="I53" s="39"/>
      <c r="J53" s="115"/>
      <c r="K53" s="39"/>
      <c r="L53" s="39"/>
      <c r="M53" s="39"/>
      <c r="N53" s="39"/>
      <c r="O53" s="39"/>
      <c r="P53" s="116"/>
      <c r="Q53" s="41"/>
      <c r="R53" s="39"/>
    </row>
    <row r="54" spans="1:18" ht="63" customHeight="1" x14ac:dyDescent="0.2">
      <c r="A54" s="406">
        <v>4</v>
      </c>
      <c r="B54" s="432" t="s">
        <v>415</v>
      </c>
      <c r="C54" s="388" t="s">
        <v>416</v>
      </c>
      <c r="D54" s="281" t="s">
        <v>281</v>
      </c>
      <c r="E54" s="388" t="s">
        <v>417</v>
      </c>
      <c r="F54" s="281" t="s">
        <v>418</v>
      </c>
      <c r="G54" s="407" t="s">
        <v>419</v>
      </c>
      <c r="H54" s="31" t="s">
        <v>420</v>
      </c>
      <c r="I54" s="39"/>
      <c r="J54" s="115" t="s">
        <v>229</v>
      </c>
      <c r="K54" s="6" t="s">
        <v>421</v>
      </c>
      <c r="L54" s="294" t="s">
        <v>422</v>
      </c>
      <c r="M54" s="294" t="s">
        <v>423</v>
      </c>
      <c r="N54" s="294" t="s">
        <v>422</v>
      </c>
      <c r="O54" s="294" t="s">
        <v>423</v>
      </c>
      <c r="P54" s="287" t="s">
        <v>235</v>
      </c>
      <c r="Q54" s="41"/>
      <c r="R54" s="39"/>
    </row>
    <row r="55" spans="1:18" ht="24" customHeight="1" x14ac:dyDescent="0.2">
      <c r="A55" s="406"/>
      <c r="B55" s="432"/>
      <c r="C55" s="388"/>
      <c r="D55" s="281" t="s">
        <v>286</v>
      </c>
      <c r="E55" s="388"/>
      <c r="F55" s="281" t="s">
        <v>424</v>
      </c>
      <c r="G55" s="407"/>
      <c r="H55" s="283"/>
      <c r="I55" s="39"/>
      <c r="J55" s="115"/>
      <c r="K55" s="39"/>
      <c r="L55" s="39"/>
      <c r="M55" s="39"/>
      <c r="N55" s="39"/>
      <c r="O55" s="39"/>
      <c r="P55" s="116"/>
      <c r="Q55" s="41"/>
      <c r="R55" s="39"/>
    </row>
    <row r="56" spans="1:18" ht="50.25" customHeight="1" x14ac:dyDescent="0.2">
      <c r="A56" s="406"/>
      <c r="B56" s="432"/>
      <c r="C56" s="388"/>
      <c r="D56" s="281" t="s">
        <v>425</v>
      </c>
      <c r="E56" s="388"/>
      <c r="F56" s="281" t="s">
        <v>426</v>
      </c>
      <c r="G56" s="407"/>
      <c r="H56" s="157"/>
      <c r="I56" s="149"/>
      <c r="J56" s="148"/>
      <c r="K56" s="152"/>
      <c r="L56" s="158"/>
      <c r="M56" s="146"/>
      <c r="N56" s="158"/>
      <c r="O56" s="146"/>
      <c r="P56" s="287"/>
      <c r="Q56" s="45"/>
      <c r="R56" s="39"/>
    </row>
    <row r="57" spans="1:18" ht="42" customHeight="1" x14ac:dyDescent="0.2">
      <c r="A57" s="406"/>
      <c r="B57" s="432"/>
      <c r="C57" s="388"/>
      <c r="D57" s="281" t="s">
        <v>428</v>
      </c>
      <c r="E57" s="388"/>
      <c r="F57" s="281" t="s">
        <v>429</v>
      </c>
      <c r="G57" s="407"/>
      <c r="H57" s="283"/>
      <c r="I57" s="39"/>
      <c r="J57" s="115"/>
      <c r="K57" s="39"/>
      <c r="L57" s="39"/>
      <c r="M57" s="39"/>
      <c r="N57" s="39"/>
      <c r="O57" s="39"/>
      <c r="P57" s="116"/>
      <c r="Q57" s="41"/>
      <c r="R57" s="39"/>
    </row>
    <row r="58" spans="1:18" ht="61.5" customHeight="1" x14ac:dyDescent="0.2">
      <c r="A58" s="432"/>
      <c r="B58" s="431"/>
      <c r="C58" s="430"/>
      <c r="D58" s="281"/>
      <c r="E58" s="388"/>
      <c r="F58" s="278"/>
      <c r="G58" s="407"/>
      <c r="H58" s="283" t="s">
        <v>430</v>
      </c>
      <c r="I58" s="287" t="s">
        <v>229</v>
      </c>
      <c r="J58" s="115"/>
      <c r="K58" s="6" t="s">
        <v>431</v>
      </c>
      <c r="L58" s="294" t="s">
        <v>433</v>
      </c>
      <c r="M58" s="294" t="s">
        <v>434</v>
      </c>
      <c r="N58" s="294" t="s">
        <v>433</v>
      </c>
      <c r="O58" s="294" t="s">
        <v>434</v>
      </c>
      <c r="P58" s="287" t="s">
        <v>235</v>
      </c>
      <c r="Q58" s="41" t="s">
        <v>427</v>
      </c>
      <c r="R58" s="39"/>
    </row>
    <row r="59" spans="1:18" s="150" customFormat="1" ht="71.25" customHeight="1" x14ac:dyDescent="0.2">
      <c r="A59" s="432"/>
      <c r="B59" s="431"/>
      <c r="C59" s="430"/>
      <c r="D59" s="282" t="s">
        <v>435</v>
      </c>
      <c r="E59" s="388"/>
      <c r="F59" s="388" t="s">
        <v>436</v>
      </c>
      <c r="G59" s="407"/>
      <c r="H59" s="157"/>
      <c r="I59" s="154"/>
      <c r="J59" s="148"/>
      <c r="K59" s="152"/>
      <c r="L59" s="147"/>
      <c r="M59" s="152"/>
      <c r="N59" s="147"/>
      <c r="O59" s="152"/>
      <c r="P59" s="308"/>
      <c r="Q59" s="151"/>
      <c r="R59" s="149"/>
    </row>
    <row r="60" spans="1:18" ht="72.75" customHeight="1" x14ac:dyDescent="0.2">
      <c r="A60" s="432"/>
      <c r="B60" s="431"/>
      <c r="C60" s="430"/>
      <c r="D60" s="281" t="s">
        <v>333</v>
      </c>
      <c r="E60" s="388"/>
      <c r="F60" s="388"/>
      <c r="G60" s="407"/>
      <c r="H60" s="283" t="s">
        <v>437</v>
      </c>
      <c r="I60" s="287" t="s">
        <v>229</v>
      </c>
      <c r="J60" s="115"/>
      <c r="K60" s="6" t="s">
        <v>438</v>
      </c>
      <c r="L60" s="294" t="s">
        <v>440</v>
      </c>
      <c r="M60" s="294" t="s">
        <v>434</v>
      </c>
      <c r="N60" s="294" t="s">
        <v>440</v>
      </c>
      <c r="O60" s="294" t="s">
        <v>434</v>
      </c>
      <c r="P60" s="287" t="s">
        <v>235</v>
      </c>
      <c r="Q60" s="195">
        <v>44742</v>
      </c>
      <c r="R60" s="39"/>
    </row>
    <row r="61" spans="1:18" ht="50.25" customHeight="1" x14ac:dyDescent="0.2">
      <c r="A61" s="432"/>
      <c r="B61" s="431"/>
      <c r="C61" s="430"/>
      <c r="D61" s="281" t="s">
        <v>441</v>
      </c>
      <c r="E61" s="388"/>
      <c r="F61" s="388" t="s">
        <v>442</v>
      </c>
      <c r="G61" s="407"/>
      <c r="H61" s="283" t="s">
        <v>443</v>
      </c>
      <c r="I61" s="287" t="s">
        <v>229</v>
      </c>
      <c r="J61" s="115"/>
      <c r="K61" s="282" t="s">
        <v>444</v>
      </c>
      <c r="L61" s="294" t="s">
        <v>445</v>
      </c>
      <c r="M61" s="294" t="s">
        <v>446</v>
      </c>
      <c r="N61" s="294" t="s">
        <v>445</v>
      </c>
      <c r="O61" s="294" t="s">
        <v>446</v>
      </c>
      <c r="P61" s="287" t="s">
        <v>447</v>
      </c>
      <c r="Q61" s="195">
        <v>44742</v>
      </c>
      <c r="R61" s="39"/>
    </row>
    <row r="62" spans="1:18" ht="67.5" customHeight="1" x14ac:dyDescent="0.2">
      <c r="A62" s="432"/>
      <c r="B62" s="431"/>
      <c r="C62" s="430"/>
      <c r="D62" s="281" t="s">
        <v>448</v>
      </c>
      <c r="E62" s="388"/>
      <c r="F62" s="388"/>
      <c r="G62" s="407"/>
      <c r="H62" s="129"/>
      <c r="I62" s="159"/>
      <c r="J62" s="160"/>
      <c r="K62" s="161"/>
      <c r="L62" s="162"/>
      <c r="M62" s="162"/>
      <c r="N62" s="162"/>
      <c r="O62" s="162"/>
      <c r="P62" s="309"/>
      <c r="Q62" s="164"/>
      <c r="R62" s="159"/>
    </row>
    <row r="63" spans="1:18" s="126" customFormat="1" ht="70.5" customHeight="1" x14ac:dyDescent="0.2">
      <c r="A63" s="432"/>
      <c r="B63" s="431"/>
      <c r="C63" s="430"/>
      <c r="D63" s="291" t="s">
        <v>449</v>
      </c>
      <c r="E63" s="388"/>
      <c r="F63" s="423" t="s">
        <v>442</v>
      </c>
      <c r="G63" s="407"/>
      <c r="H63" s="166"/>
      <c r="I63" s="159"/>
      <c r="J63" s="160"/>
      <c r="K63" s="162"/>
      <c r="L63" s="159"/>
      <c r="M63" s="159"/>
      <c r="N63" s="159"/>
      <c r="O63" s="159"/>
      <c r="P63" s="309"/>
      <c r="Q63" s="164"/>
      <c r="R63" s="159"/>
    </row>
    <row r="64" spans="1:18" s="126" customFormat="1" ht="33.75" customHeight="1" x14ac:dyDescent="0.2">
      <c r="A64" s="432"/>
      <c r="B64" s="431"/>
      <c r="C64" s="430"/>
      <c r="D64" s="291" t="s">
        <v>450</v>
      </c>
      <c r="E64" s="388"/>
      <c r="F64" s="423"/>
      <c r="G64" s="407"/>
      <c r="H64" s="166"/>
      <c r="I64" s="159"/>
      <c r="J64" s="160"/>
      <c r="K64" s="159"/>
      <c r="L64" s="159"/>
      <c r="M64" s="159"/>
      <c r="N64" s="159"/>
      <c r="O64" s="159"/>
      <c r="P64" s="309"/>
      <c r="Q64" s="164"/>
      <c r="R64" s="159"/>
    </row>
    <row r="65" spans="1:18" s="150" customFormat="1" ht="57.75" customHeight="1" x14ac:dyDescent="0.2">
      <c r="A65" s="432"/>
      <c r="B65" s="431"/>
      <c r="C65" s="430"/>
      <c r="D65" s="282" t="s">
        <v>451</v>
      </c>
      <c r="E65" s="388"/>
      <c r="F65" s="388" t="s">
        <v>452</v>
      </c>
      <c r="G65" s="407"/>
      <c r="H65" s="157"/>
      <c r="I65" s="154"/>
      <c r="J65" s="148"/>
      <c r="K65" s="152"/>
      <c r="L65" s="147"/>
      <c r="M65" s="149"/>
      <c r="N65" s="147"/>
      <c r="O65" s="149"/>
      <c r="P65" s="154"/>
      <c r="Q65" s="151"/>
      <c r="R65" s="149"/>
    </row>
    <row r="66" spans="1:18" ht="24" customHeight="1" x14ac:dyDescent="0.2">
      <c r="A66" s="432"/>
      <c r="B66" s="431"/>
      <c r="C66" s="430"/>
      <c r="D66" s="281" t="s">
        <v>453</v>
      </c>
      <c r="E66" s="388"/>
      <c r="F66" s="388"/>
      <c r="G66" s="407"/>
      <c r="H66" s="283"/>
      <c r="I66" s="287"/>
      <c r="J66" s="115"/>
      <c r="K66" s="5"/>
      <c r="L66" s="294"/>
      <c r="M66" s="294"/>
      <c r="N66" s="294"/>
      <c r="O66" s="294"/>
      <c r="P66" s="287"/>
      <c r="Q66" s="41"/>
      <c r="R66" s="39"/>
    </row>
    <row r="67" spans="1:18" s="126" customFormat="1" ht="24" customHeight="1" x14ac:dyDescent="0.2">
      <c r="A67" s="432"/>
      <c r="B67" s="431"/>
      <c r="C67" s="430"/>
      <c r="D67" s="291" t="s">
        <v>454</v>
      </c>
      <c r="E67" s="388"/>
      <c r="F67" s="423"/>
      <c r="G67" s="407"/>
      <c r="H67" s="166"/>
      <c r="I67" s="159"/>
      <c r="J67" s="160"/>
      <c r="K67" s="159"/>
      <c r="L67" s="159"/>
      <c r="M67" s="159"/>
      <c r="N67" s="159"/>
      <c r="O67" s="159"/>
      <c r="P67" s="309"/>
      <c r="Q67" s="164"/>
      <c r="R67" s="159"/>
    </row>
    <row r="68" spans="1:18" s="126" customFormat="1" ht="29.25" customHeight="1" x14ac:dyDescent="0.2">
      <c r="A68" s="432"/>
      <c r="B68" s="431"/>
      <c r="C68" s="430"/>
      <c r="D68" s="291" t="s">
        <v>455</v>
      </c>
      <c r="E68" s="388"/>
      <c r="F68" s="423"/>
      <c r="G68" s="407"/>
      <c r="H68" s="166"/>
      <c r="I68" s="159"/>
      <c r="J68" s="160"/>
      <c r="K68" s="159"/>
      <c r="L68" s="159"/>
      <c r="M68" s="159"/>
      <c r="N68" s="159"/>
      <c r="O68" s="159"/>
      <c r="P68" s="309"/>
      <c r="Q68" s="164"/>
      <c r="R68" s="159"/>
    </row>
    <row r="69" spans="1:18" s="126" customFormat="1" ht="102.75" customHeight="1" x14ac:dyDescent="0.2">
      <c r="A69" s="406">
        <v>6</v>
      </c>
      <c r="B69" s="432" t="s">
        <v>456</v>
      </c>
      <c r="C69" s="388" t="s">
        <v>457</v>
      </c>
      <c r="D69" s="388" t="s">
        <v>441</v>
      </c>
      <c r="E69" s="389" t="s">
        <v>458</v>
      </c>
      <c r="F69" s="291" t="s">
        <v>459</v>
      </c>
      <c r="G69" s="407" t="s">
        <v>460</v>
      </c>
      <c r="H69" s="167" t="s">
        <v>461</v>
      </c>
      <c r="I69" s="159"/>
      <c r="J69" s="168" t="s">
        <v>229</v>
      </c>
      <c r="K69" s="161" t="s">
        <v>462</v>
      </c>
      <c r="L69" s="162" t="s">
        <v>465</v>
      </c>
      <c r="M69" s="162" t="s">
        <v>466</v>
      </c>
      <c r="N69" s="162" t="s">
        <v>465</v>
      </c>
      <c r="O69" s="162" t="s">
        <v>466</v>
      </c>
      <c r="P69" s="309" t="s">
        <v>235</v>
      </c>
      <c r="Q69" s="164" t="s">
        <v>467</v>
      </c>
      <c r="R69" s="159"/>
    </row>
    <row r="70" spans="1:18" ht="96.75" customHeight="1" x14ac:dyDescent="0.2">
      <c r="A70" s="406"/>
      <c r="B70" s="432"/>
      <c r="C70" s="388"/>
      <c r="D70" s="388"/>
      <c r="E70" s="389"/>
      <c r="F70" s="281" t="s">
        <v>468</v>
      </c>
      <c r="G70" s="407"/>
      <c r="H70" s="166" t="s">
        <v>469</v>
      </c>
      <c r="I70" s="159" t="s">
        <v>356</v>
      </c>
      <c r="J70" s="160"/>
      <c r="K70" s="162" t="s">
        <v>470</v>
      </c>
      <c r="L70" s="162" t="s">
        <v>472</v>
      </c>
      <c r="M70" s="162" t="s">
        <v>473</v>
      </c>
      <c r="N70" s="162" t="s">
        <v>472</v>
      </c>
      <c r="O70" s="162" t="s">
        <v>473</v>
      </c>
      <c r="P70" s="309" t="s">
        <v>235</v>
      </c>
      <c r="Q70" s="164"/>
      <c r="R70" s="159"/>
    </row>
    <row r="71" spans="1:18" ht="93" customHeight="1" x14ac:dyDescent="0.2">
      <c r="A71" s="406"/>
      <c r="B71" s="432"/>
      <c r="C71" s="388"/>
      <c r="D71" s="388" t="s">
        <v>276</v>
      </c>
      <c r="E71" s="389"/>
      <c r="F71" s="281" t="s">
        <v>474</v>
      </c>
      <c r="G71" s="407"/>
      <c r="H71" s="124" t="s">
        <v>475</v>
      </c>
      <c r="I71" s="240" t="s">
        <v>229</v>
      </c>
      <c r="J71" s="239" t="s">
        <v>21</v>
      </c>
      <c r="K71" s="241" t="s">
        <v>476</v>
      </c>
      <c r="L71" s="241" t="s">
        <v>479</v>
      </c>
      <c r="M71" s="241" t="s">
        <v>480</v>
      </c>
      <c r="N71" s="241" t="s">
        <v>479</v>
      </c>
      <c r="O71" s="241" t="s">
        <v>480</v>
      </c>
      <c r="P71" s="310" t="s">
        <v>280</v>
      </c>
      <c r="Q71" s="238" t="s">
        <v>481</v>
      </c>
      <c r="R71" s="39"/>
    </row>
    <row r="72" spans="1:18" ht="24" customHeight="1" x14ac:dyDescent="0.2">
      <c r="A72" s="406"/>
      <c r="B72" s="432"/>
      <c r="C72" s="388"/>
      <c r="D72" s="388"/>
      <c r="E72" s="389"/>
      <c r="F72" s="281" t="s">
        <v>482</v>
      </c>
      <c r="G72" s="407"/>
      <c r="H72" s="283"/>
      <c r="I72" s="39"/>
      <c r="J72" s="115"/>
      <c r="K72" s="39"/>
      <c r="L72" s="39"/>
      <c r="M72" s="39"/>
      <c r="N72" s="39"/>
      <c r="O72" s="39"/>
      <c r="P72" s="116"/>
      <c r="Q72" s="41"/>
      <c r="R72" s="39"/>
    </row>
    <row r="73" spans="1:18" ht="24" customHeight="1" x14ac:dyDescent="0.2">
      <c r="A73" s="406"/>
      <c r="B73" s="432"/>
      <c r="C73" s="388"/>
      <c r="D73" s="388" t="s">
        <v>340</v>
      </c>
      <c r="E73" s="389"/>
      <c r="F73" s="281" t="s">
        <v>483</v>
      </c>
      <c r="G73" s="407"/>
      <c r="H73" s="283"/>
      <c r="I73" s="39"/>
      <c r="J73" s="115"/>
      <c r="K73" s="39"/>
      <c r="L73" s="39"/>
      <c r="M73" s="39"/>
      <c r="N73" s="39"/>
      <c r="O73" s="39"/>
      <c r="P73" s="116"/>
      <c r="Q73" s="41"/>
      <c r="R73" s="39"/>
    </row>
    <row r="74" spans="1:18" ht="24" customHeight="1" x14ac:dyDescent="0.2">
      <c r="A74" s="406"/>
      <c r="B74" s="432"/>
      <c r="C74" s="388"/>
      <c r="D74" s="388"/>
      <c r="E74" s="389"/>
      <c r="F74" s="207"/>
      <c r="G74" s="407"/>
      <c r="H74" s="283" t="s">
        <v>484</v>
      </c>
      <c r="I74" s="287" t="s">
        <v>229</v>
      </c>
      <c r="J74" s="115"/>
      <c r="K74" s="6"/>
      <c r="L74" s="294"/>
      <c r="M74" s="294"/>
      <c r="N74" s="294"/>
      <c r="O74" s="294"/>
      <c r="P74" s="294"/>
      <c r="Q74" s="41"/>
      <c r="R74" s="39"/>
    </row>
    <row r="75" spans="1:18" ht="87.75" customHeight="1" x14ac:dyDescent="0.2">
      <c r="A75" s="406"/>
      <c r="B75" s="432"/>
      <c r="C75" s="388"/>
      <c r="D75" s="388"/>
      <c r="E75" s="389"/>
      <c r="F75" s="281" t="s">
        <v>485</v>
      </c>
      <c r="G75" s="407"/>
      <c r="H75" s="283"/>
      <c r="I75" s="287"/>
      <c r="J75" s="115"/>
      <c r="K75" s="5"/>
      <c r="L75" s="48"/>
      <c r="M75" s="294"/>
      <c r="N75" s="48"/>
      <c r="O75" s="294"/>
      <c r="P75" s="117"/>
      <c r="Q75" s="49"/>
      <c r="R75" s="39"/>
    </row>
    <row r="76" spans="1:18" ht="85.5" customHeight="1" x14ac:dyDescent="0.2">
      <c r="A76" s="406"/>
      <c r="B76" s="432"/>
      <c r="C76" s="388"/>
      <c r="D76" s="388" t="s">
        <v>333</v>
      </c>
      <c r="E76" s="389"/>
      <c r="F76" s="281" t="s">
        <v>486</v>
      </c>
      <c r="G76" s="407"/>
      <c r="H76" s="395"/>
      <c r="I76" s="386"/>
      <c r="J76" s="440"/>
      <c r="K76" s="391"/>
      <c r="L76" s="419"/>
      <c r="M76" s="395"/>
      <c r="N76" s="419"/>
      <c r="O76" s="395"/>
      <c r="P76" s="439"/>
      <c r="Q76" s="420"/>
      <c r="R76" s="419"/>
    </row>
    <row r="77" spans="1:18" ht="24" customHeight="1" x14ac:dyDescent="0.2">
      <c r="A77" s="406"/>
      <c r="B77" s="432"/>
      <c r="C77" s="388"/>
      <c r="D77" s="388"/>
      <c r="E77" s="389"/>
      <c r="F77" s="278" t="s">
        <v>487</v>
      </c>
      <c r="G77" s="407"/>
      <c r="H77" s="395"/>
      <c r="I77" s="386"/>
      <c r="J77" s="440"/>
      <c r="K77" s="391"/>
      <c r="L77" s="419"/>
      <c r="M77" s="397"/>
      <c r="N77" s="419"/>
      <c r="O77" s="395"/>
      <c r="P77" s="439"/>
      <c r="Q77" s="420"/>
      <c r="R77" s="419"/>
    </row>
    <row r="78" spans="1:18" ht="50.25" customHeight="1" x14ac:dyDescent="0.2">
      <c r="A78" s="406"/>
      <c r="B78" s="432"/>
      <c r="C78" s="388"/>
      <c r="D78" s="281" t="s">
        <v>448</v>
      </c>
      <c r="E78" s="389"/>
      <c r="F78" s="281" t="s">
        <v>488</v>
      </c>
      <c r="G78" s="407"/>
      <c r="H78" s="283"/>
      <c r="I78" s="287"/>
      <c r="J78" s="115"/>
      <c r="K78" s="6"/>
      <c r="L78" s="294"/>
      <c r="M78" s="294"/>
      <c r="N78" s="294"/>
      <c r="O78" s="294"/>
      <c r="P78" s="294"/>
      <c r="Q78" s="41"/>
      <c r="R78" s="39"/>
    </row>
    <row r="79" spans="1:18" ht="50.25" customHeight="1" x14ac:dyDescent="0.2">
      <c r="A79" s="406"/>
      <c r="B79" s="432"/>
      <c r="C79" s="388"/>
      <c r="D79" s="388" t="s">
        <v>489</v>
      </c>
      <c r="E79" s="389"/>
      <c r="F79" s="281" t="s">
        <v>490</v>
      </c>
      <c r="G79" s="407"/>
      <c r="H79" s="283"/>
      <c r="I79" s="39"/>
      <c r="J79" s="115"/>
      <c r="K79" s="39"/>
      <c r="L79" s="39"/>
      <c r="M79" s="39"/>
      <c r="N79" s="39"/>
      <c r="O79" s="39"/>
      <c r="P79" s="116"/>
      <c r="Q79" s="41"/>
      <c r="R79" s="39"/>
    </row>
    <row r="80" spans="1:18" ht="46.5" customHeight="1" x14ac:dyDescent="0.2">
      <c r="A80" s="406"/>
      <c r="B80" s="432"/>
      <c r="C80" s="388"/>
      <c r="D80" s="388"/>
      <c r="E80" s="389"/>
      <c r="F80" s="281" t="s">
        <v>491</v>
      </c>
      <c r="G80" s="429"/>
      <c r="H80" s="283"/>
      <c r="I80" s="39"/>
      <c r="J80" s="115"/>
      <c r="K80" s="39"/>
      <c r="L80" s="39"/>
      <c r="M80" s="39"/>
      <c r="N80" s="39"/>
      <c r="O80" s="39"/>
      <c r="P80" s="116"/>
      <c r="Q80" s="41"/>
      <c r="R80" s="39"/>
    </row>
    <row r="81" spans="1:18" ht="77.25" customHeight="1" x14ac:dyDescent="0.2">
      <c r="A81" s="381">
        <v>7</v>
      </c>
      <c r="B81" s="381" t="s">
        <v>492</v>
      </c>
      <c r="C81" s="383" t="s">
        <v>493</v>
      </c>
      <c r="D81" s="398" t="s">
        <v>628</v>
      </c>
      <c r="E81" s="389" t="s">
        <v>494</v>
      </c>
      <c r="F81" s="324" t="s">
        <v>633</v>
      </c>
      <c r="G81" s="378" t="s">
        <v>496</v>
      </c>
      <c r="H81" s="334"/>
      <c r="I81" s="335"/>
      <c r="J81" s="335"/>
      <c r="K81" s="329"/>
      <c r="L81" s="333"/>
      <c r="M81" s="332"/>
      <c r="N81" s="340"/>
      <c r="O81" s="329"/>
      <c r="P81" s="332"/>
      <c r="Q81" s="341"/>
      <c r="R81" s="329"/>
    </row>
    <row r="82" spans="1:18" ht="77.25" customHeight="1" x14ac:dyDescent="0.2">
      <c r="A82" s="381"/>
      <c r="B82" s="381"/>
      <c r="C82" s="383"/>
      <c r="D82" s="399"/>
      <c r="E82" s="389"/>
      <c r="F82" s="401" t="s">
        <v>495</v>
      </c>
      <c r="G82" s="378"/>
      <c r="H82" s="334" t="s">
        <v>318</v>
      </c>
      <c r="I82" s="335"/>
      <c r="J82" s="335"/>
      <c r="K82" s="329" t="s">
        <v>319</v>
      </c>
      <c r="L82" s="333" t="s">
        <v>629</v>
      </c>
      <c r="M82" s="332"/>
      <c r="N82" s="340" t="s">
        <v>630</v>
      </c>
      <c r="O82" s="329" t="s">
        <v>322</v>
      </c>
      <c r="P82" s="332" t="s">
        <v>280</v>
      </c>
      <c r="Q82" s="341">
        <v>44742</v>
      </c>
      <c r="R82" s="329" t="s">
        <v>631</v>
      </c>
    </row>
    <row r="83" spans="1:18" ht="77.25" customHeight="1" x14ac:dyDescent="0.2">
      <c r="A83" s="381"/>
      <c r="B83" s="381"/>
      <c r="C83" s="383"/>
      <c r="D83" s="400"/>
      <c r="E83" s="389"/>
      <c r="F83" s="402"/>
      <c r="G83" s="378"/>
      <c r="H83" s="337" t="s">
        <v>627</v>
      </c>
      <c r="I83" s="335"/>
      <c r="J83" s="335"/>
      <c r="K83" s="329" t="s">
        <v>625</v>
      </c>
      <c r="L83" s="342">
        <v>0.95</v>
      </c>
      <c r="M83" s="343"/>
      <c r="N83" s="344"/>
      <c r="O83" s="329" t="s">
        <v>530</v>
      </c>
      <c r="P83" s="332" t="s">
        <v>280</v>
      </c>
      <c r="Q83" s="341">
        <v>44742</v>
      </c>
      <c r="R83" s="329" t="s">
        <v>631</v>
      </c>
    </row>
    <row r="84" spans="1:18" ht="77.25" customHeight="1" x14ac:dyDescent="0.2">
      <c r="A84" s="381"/>
      <c r="B84" s="381"/>
      <c r="C84" s="383"/>
      <c r="D84" s="338" t="s">
        <v>333</v>
      </c>
      <c r="E84" s="389"/>
      <c r="F84" s="402"/>
      <c r="G84" s="378"/>
      <c r="H84" s="223"/>
      <c r="I84" s="325"/>
      <c r="J84" s="115"/>
      <c r="K84" s="6"/>
      <c r="L84" s="323"/>
      <c r="M84" s="323"/>
      <c r="N84" s="323"/>
      <c r="O84" s="323"/>
      <c r="P84" s="323"/>
      <c r="Q84" s="195"/>
      <c r="R84" s="39"/>
    </row>
    <row r="85" spans="1:18" ht="42" customHeight="1" x14ac:dyDescent="0.2">
      <c r="A85" s="381"/>
      <c r="B85" s="381"/>
      <c r="C85" s="383"/>
      <c r="D85" s="132" t="s">
        <v>448</v>
      </c>
      <c r="E85" s="389"/>
      <c r="F85" s="403"/>
      <c r="G85" s="378"/>
      <c r="H85" s="223" t="s">
        <v>499</v>
      </c>
      <c r="I85" s="287" t="s">
        <v>229</v>
      </c>
      <c r="J85" s="115"/>
      <c r="K85" s="6" t="s">
        <v>500</v>
      </c>
      <c r="L85" s="294" t="s">
        <v>501</v>
      </c>
      <c r="M85" s="294" t="s">
        <v>502</v>
      </c>
      <c r="N85" s="294" t="s">
        <v>501</v>
      </c>
      <c r="O85" s="294" t="s">
        <v>502</v>
      </c>
      <c r="P85" s="287" t="s">
        <v>280</v>
      </c>
      <c r="Q85" s="195">
        <v>44742</v>
      </c>
      <c r="R85" s="39"/>
    </row>
    <row r="86" spans="1:18" ht="50.25" customHeight="1" x14ac:dyDescent="0.2">
      <c r="A86" s="381"/>
      <c r="B86" s="381"/>
      <c r="C86" s="383"/>
      <c r="D86" s="140"/>
      <c r="E86" s="389"/>
      <c r="F86" s="326" t="s">
        <v>632</v>
      </c>
      <c r="G86" s="378"/>
      <c r="H86" s="223" t="s">
        <v>503</v>
      </c>
      <c r="I86" s="287" t="s">
        <v>229</v>
      </c>
      <c r="J86" s="115"/>
      <c r="K86" s="283" t="s">
        <v>504</v>
      </c>
      <c r="L86" s="120" t="s">
        <v>507</v>
      </c>
      <c r="M86" s="294" t="s">
        <v>508</v>
      </c>
      <c r="N86" s="120" t="s">
        <v>507</v>
      </c>
      <c r="O86" s="294" t="s">
        <v>508</v>
      </c>
      <c r="P86" s="287" t="s">
        <v>235</v>
      </c>
      <c r="Q86" s="195">
        <v>44742</v>
      </c>
      <c r="R86" s="39"/>
    </row>
    <row r="87" spans="1:18" ht="105" customHeight="1" x14ac:dyDescent="0.2">
      <c r="A87" s="381"/>
      <c r="B87" s="381"/>
      <c r="C87" s="383"/>
      <c r="D87" s="132" t="s">
        <v>509</v>
      </c>
      <c r="E87" s="389"/>
      <c r="F87" s="392" t="s">
        <v>510</v>
      </c>
      <c r="G87" s="378"/>
      <c r="H87" s="224" t="s">
        <v>511</v>
      </c>
      <c r="I87" s="51" t="s">
        <v>229</v>
      </c>
      <c r="J87" s="295"/>
      <c r="K87" s="52" t="s">
        <v>512</v>
      </c>
      <c r="L87" s="285" t="s">
        <v>516</v>
      </c>
      <c r="M87" s="285" t="s">
        <v>274</v>
      </c>
      <c r="N87" s="285" t="s">
        <v>516</v>
      </c>
      <c r="O87" s="285" t="s">
        <v>274</v>
      </c>
      <c r="P87" s="279" t="s">
        <v>280</v>
      </c>
      <c r="Q87" s="195">
        <v>44742</v>
      </c>
      <c r="R87" s="39"/>
    </row>
    <row r="88" spans="1:18" ht="105" customHeight="1" x14ac:dyDescent="0.2">
      <c r="A88" s="381"/>
      <c r="B88" s="381"/>
      <c r="C88" s="383"/>
      <c r="D88" s="132"/>
      <c r="E88" s="389"/>
      <c r="F88" s="392"/>
      <c r="G88" s="378"/>
      <c r="H88" s="225" t="s">
        <v>517</v>
      </c>
      <c r="I88" s="122" t="s">
        <v>229</v>
      </c>
      <c r="J88" s="139"/>
      <c r="K88" s="124" t="s">
        <v>518</v>
      </c>
      <c r="L88" s="120" t="s">
        <v>521</v>
      </c>
      <c r="M88" s="120" t="s">
        <v>522</v>
      </c>
      <c r="N88" s="120" t="s">
        <v>521</v>
      </c>
      <c r="O88" s="120" t="s">
        <v>522</v>
      </c>
      <c r="P88" s="122" t="s">
        <v>280</v>
      </c>
      <c r="Q88" s="41"/>
      <c r="R88" s="39"/>
    </row>
    <row r="89" spans="1:18" s="134" customFormat="1" ht="105" customHeight="1" x14ac:dyDescent="0.2">
      <c r="A89" s="382"/>
      <c r="B89" s="382"/>
      <c r="C89" s="384"/>
      <c r="D89" s="136"/>
      <c r="E89" s="390"/>
      <c r="F89" s="393"/>
      <c r="G89" s="379"/>
      <c r="H89" s="124" t="s">
        <v>523</v>
      </c>
      <c r="I89" s="236" t="s">
        <v>229</v>
      </c>
      <c r="J89" s="236" t="s">
        <v>21</v>
      </c>
      <c r="K89" s="237" t="s">
        <v>524</v>
      </c>
      <c r="L89" s="237" t="s">
        <v>525</v>
      </c>
      <c r="M89" s="237" t="s">
        <v>526</v>
      </c>
      <c r="N89" s="237" t="s">
        <v>525</v>
      </c>
      <c r="O89" s="237" t="s">
        <v>526</v>
      </c>
      <c r="P89" s="311" t="s">
        <v>280</v>
      </c>
      <c r="Q89" s="135"/>
      <c r="R89" s="123"/>
    </row>
    <row r="90" spans="1:18" s="126" customFormat="1" ht="105" customHeight="1" x14ac:dyDescent="0.2">
      <c r="A90" s="381"/>
      <c r="B90" s="381"/>
      <c r="C90" s="383"/>
      <c r="D90" s="169"/>
      <c r="E90" s="389"/>
      <c r="F90" s="392"/>
      <c r="G90" s="378"/>
      <c r="H90" s="226" t="s">
        <v>527</v>
      </c>
      <c r="I90" s="130" t="s">
        <v>229</v>
      </c>
      <c r="J90" s="141" t="s">
        <v>21</v>
      </c>
      <c r="K90" s="142" t="s">
        <v>528</v>
      </c>
      <c r="L90" s="143" t="s">
        <v>529</v>
      </c>
      <c r="M90" s="142" t="s">
        <v>530</v>
      </c>
      <c r="N90" s="143" t="s">
        <v>529</v>
      </c>
      <c r="O90" s="142" t="s">
        <v>530</v>
      </c>
      <c r="P90" s="144" t="s">
        <v>280</v>
      </c>
      <c r="Q90" s="314">
        <v>44742</v>
      </c>
      <c r="R90" s="159"/>
    </row>
    <row r="91" spans="1:18" s="126" customFormat="1" ht="59.25" customHeight="1" x14ac:dyDescent="0.2">
      <c r="A91" s="381"/>
      <c r="B91" s="381"/>
      <c r="C91" s="383"/>
      <c r="D91" s="235" t="s">
        <v>531</v>
      </c>
      <c r="E91" s="391"/>
      <c r="F91" s="394"/>
      <c r="G91" s="378"/>
      <c r="H91" s="227" t="s">
        <v>532</v>
      </c>
      <c r="I91" s="213" t="s">
        <v>229</v>
      </c>
      <c r="J91" s="170"/>
      <c r="K91" s="171" t="s">
        <v>533</v>
      </c>
      <c r="L91" s="172" t="s">
        <v>535</v>
      </c>
      <c r="M91" s="171" t="s">
        <v>536</v>
      </c>
      <c r="N91" s="172" t="s">
        <v>535</v>
      </c>
      <c r="O91" s="171" t="s">
        <v>536</v>
      </c>
      <c r="P91" s="173" t="s">
        <v>280</v>
      </c>
      <c r="Q91" s="174"/>
      <c r="R91" s="174"/>
    </row>
    <row r="92" spans="1:18" s="126" customFormat="1" ht="59.25" customHeight="1" x14ac:dyDescent="0.2">
      <c r="A92" s="381"/>
      <c r="B92" s="381"/>
      <c r="C92" s="385"/>
      <c r="D92" s="230"/>
      <c r="E92" s="231"/>
      <c r="F92" s="232"/>
      <c r="G92" s="380"/>
      <c r="H92" s="228"/>
      <c r="I92" s="214"/>
      <c r="J92" s="215"/>
      <c r="K92" s="216"/>
      <c r="L92" s="217"/>
      <c r="M92" s="216"/>
      <c r="N92" s="217"/>
      <c r="O92" s="216"/>
      <c r="P92" s="214"/>
      <c r="Q92" s="304"/>
      <c r="R92" s="304"/>
    </row>
    <row r="93" spans="1:18" ht="87.75" customHeight="1" x14ac:dyDescent="0.2">
      <c r="A93" s="381"/>
      <c r="B93" s="381"/>
      <c r="C93" s="385"/>
      <c r="D93" s="233"/>
      <c r="E93" s="233"/>
      <c r="F93" s="234"/>
      <c r="G93" s="380"/>
      <c r="H93" s="229" t="s">
        <v>537</v>
      </c>
      <c r="I93" s="219" t="s">
        <v>356</v>
      </c>
      <c r="J93" s="220"/>
      <c r="K93" s="171" t="s">
        <v>538</v>
      </c>
      <c r="L93" s="219" t="s">
        <v>539</v>
      </c>
      <c r="M93" s="219" t="s">
        <v>480</v>
      </c>
      <c r="N93" s="219" t="s">
        <v>539</v>
      </c>
      <c r="O93" s="219" t="s">
        <v>480</v>
      </c>
      <c r="P93" s="312" t="s">
        <v>597</v>
      </c>
      <c r="Q93" s="39"/>
      <c r="R93" s="39"/>
    </row>
  </sheetData>
  <mergeCells count="95">
    <mergeCell ref="B1:R1"/>
    <mergeCell ref="B2:R2"/>
    <mergeCell ref="B3:R3"/>
    <mergeCell ref="B4:C4"/>
    <mergeCell ref="B5:G5"/>
    <mergeCell ref="J5:Q5"/>
    <mergeCell ref="L6:L7"/>
    <mergeCell ref="A6:A7"/>
    <mergeCell ref="B6:B7"/>
    <mergeCell ref="C6:C7"/>
    <mergeCell ref="D6:D7"/>
    <mergeCell ref="E6:E7"/>
    <mergeCell ref="F6:F7"/>
    <mergeCell ref="F14:F15"/>
    <mergeCell ref="M6:M7"/>
    <mergeCell ref="N6:Q6"/>
    <mergeCell ref="R6:R7"/>
    <mergeCell ref="A8:A13"/>
    <mergeCell ref="B8:B13"/>
    <mergeCell ref="C8:C13"/>
    <mergeCell ref="D8:D9"/>
    <mergeCell ref="E8:E13"/>
    <mergeCell ref="F8:F9"/>
    <mergeCell ref="G8:G13"/>
    <mergeCell ref="G6:G7"/>
    <mergeCell ref="H6:H7"/>
    <mergeCell ref="I6:I7"/>
    <mergeCell ref="J6:J7"/>
    <mergeCell ref="K6:K7"/>
    <mergeCell ref="A14:A26"/>
    <mergeCell ref="B14:B26"/>
    <mergeCell ref="C14:C26"/>
    <mergeCell ref="D14:D15"/>
    <mergeCell ref="E14:E24"/>
    <mergeCell ref="G14:G26"/>
    <mergeCell ref="H14:H17"/>
    <mergeCell ref="I14:I17"/>
    <mergeCell ref="J14:J17"/>
    <mergeCell ref="H20:H21"/>
    <mergeCell ref="H22:H23"/>
    <mergeCell ref="A27:A53"/>
    <mergeCell ref="B27:B53"/>
    <mergeCell ref="C27:C53"/>
    <mergeCell ref="D27:D28"/>
    <mergeCell ref="E27:E53"/>
    <mergeCell ref="A54:A57"/>
    <mergeCell ref="B54:B57"/>
    <mergeCell ref="C54:C57"/>
    <mergeCell ref="E54:E57"/>
    <mergeCell ref="G54:G57"/>
    <mergeCell ref="G27:G53"/>
    <mergeCell ref="F31:F39"/>
    <mergeCell ref="F40:F41"/>
    <mergeCell ref="F42:F46"/>
    <mergeCell ref="H48:H51"/>
    <mergeCell ref="F27:F29"/>
    <mergeCell ref="A58:A68"/>
    <mergeCell ref="B58:B68"/>
    <mergeCell ref="C58:C68"/>
    <mergeCell ref="E58:E68"/>
    <mergeCell ref="G58:G68"/>
    <mergeCell ref="F59:F60"/>
    <mergeCell ref="F61:F62"/>
    <mergeCell ref="F63:F64"/>
    <mergeCell ref="F65:F66"/>
    <mergeCell ref="F67:F68"/>
    <mergeCell ref="A69:A80"/>
    <mergeCell ref="B69:B80"/>
    <mergeCell ref="C69:C80"/>
    <mergeCell ref="D69:D70"/>
    <mergeCell ref="E69:E80"/>
    <mergeCell ref="D71:D72"/>
    <mergeCell ref="D73:D75"/>
    <mergeCell ref="D76:D77"/>
    <mergeCell ref="Q76:Q77"/>
    <mergeCell ref="R76:R77"/>
    <mergeCell ref="D79:D80"/>
    <mergeCell ref="H76:H77"/>
    <mergeCell ref="I76:I77"/>
    <mergeCell ref="J76:J77"/>
    <mergeCell ref="K76:K77"/>
    <mergeCell ref="L76:L77"/>
    <mergeCell ref="M76:M77"/>
    <mergeCell ref="G69:G80"/>
    <mergeCell ref="G81:G93"/>
    <mergeCell ref="F87:F91"/>
    <mergeCell ref="N76:N77"/>
    <mergeCell ref="O76:O77"/>
    <mergeCell ref="P76:P77"/>
    <mergeCell ref="F82:F85"/>
    <mergeCell ref="A81:A93"/>
    <mergeCell ref="B81:B93"/>
    <mergeCell ref="C81:C93"/>
    <mergeCell ref="E81:E91"/>
    <mergeCell ref="D81:D83"/>
  </mergeCells>
  <hyperlinks>
    <hyperlink ref="N82" r:id="rId1" display="ADQUISICIÒN DE BYS\PLAN ANUAL DE ADQUISICIONES Y GESTION CONTRACTUAL\seguimiento ejecución contractual.xlsx"/>
  </hyperlinks>
  <pageMargins left="0.7" right="0.7" top="0.75" bottom="0.75" header="0.3" footer="0.3"/>
  <pageSetup orientation="portrait" horizontalDpi="300" verticalDpi="300"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93"/>
  <sheetViews>
    <sheetView zoomScale="60" zoomScaleNormal="60" workbookViewId="0">
      <pane xSplit="3" ySplit="7" topLeftCell="D81" activePane="bottomRight" state="frozen"/>
      <selection pane="topRight" activeCell="D1" sqref="D1"/>
      <selection pane="bottomLeft" activeCell="A8" sqref="A8"/>
      <selection pane="bottomRight" activeCell="F86" sqref="F86"/>
    </sheetView>
  </sheetViews>
  <sheetFormatPr baseColWidth="10" defaultColWidth="11.42578125" defaultRowHeight="24" customHeight="1" x14ac:dyDescent="0.2"/>
  <cols>
    <col min="1" max="1" width="20" style="20" customWidth="1"/>
    <col min="2" max="2" width="25.140625" style="20" customWidth="1"/>
    <col min="3" max="3" width="50.42578125" style="20" customWidth="1"/>
    <col min="4" max="4" width="63.5703125" style="54" customWidth="1"/>
    <col min="5" max="5" width="34.85546875" style="54" customWidth="1"/>
    <col min="6" max="6" width="52.140625" style="55" customWidth="1"/>
    <col min="7" max="7" width="46.140625" style="20" customWidth="1"/>
    <col min="8" max="8" width="25.5703125" style="20" customWidth="1"/>
    <col min="9" max="9" width="21" style="20" customWidth="1"/>
    <col min="10" max="10" width="26" style="54" customWidth="1"/>
    <col min="11" max="11" width="50.85546875" style="20" customWidth="1"/>
    <col min="12" max="12" width="20.5703125" style="20" customWidth="1"/>
    <col min="13" max="14" width="26" style="20" customWidth="1"/>
    <col min="15" max="16" width="18.7109375" style="20" customWidth="1"/>
    <col min="17" max="17" width="24.140625" style="20" customWidth="1"/>
    <col min="18" max="18" width="26.140625" style="20" customWidth="1"/>
    <col min="19" max="19" width="17.28515625" style="20" customWidth="1"/>
    <col min="20" max="16384" width="11.42578125" style="20"/>
  </cols>
  <sheetData>
    <row r="1" spans="1:53" ht="24" customHeight="1" x14ac:dyDescent="0.2">
      <c r="B1" s="427" t="s">
        <v>0</v>
      </c>
      <c r="C1" s="427"/>
      <c r="D1" s="427"/>
      <c r="E1" s="427"/>
      <c r="F1" s="427"/>
      <c r="G1" s="427"/>
      <c r="H1" s="427"/>
      <c r="I1" s="427"/>
      <c r="J1" s="427"/>
      <c r="K1" s="427"/>
      <c r="L1" s="427"/>
      <c r="M1" s="427"/>
      <c r="N1" s="427"/>
      <c r="O1" s="427"/>
      <c r="P1" s="427"/>
      <c r="Q1" s="427"/>
      <c r="R1" s="427"/>
      <c r="S1" s="21"/>
    </row>
    <row r="2" spans="1:53" ht="24" customHeight="1" x14ac:dyDescent="0.2">
      <c r="B2" s="427" t="s">
        <v>584</v>
      </c>
      <c r="C2" s="427"/>
      <c r="D2" s="427"/>
      <c r="E2" s="427"/>
      <c r="F2" s="427"/>
      <c r="G2" s="427"/>
      <c r="H2" s="427"/>
      <c r="I2" s="427"/>
      <c r="J2" s="427"/>
      <c r="K2" s="427"/>
      <c r="L2" s="427"/>
      <c r="M2" s="427"/>
      <c r="N2" s="427"/>
      <c r="O2" s="427"/>
      <c r="P2" s="427"/>
      <c r="Q2" s="427"/>
      <c r="R2" s="427"/>
      <c r="S2" s="21"/>
    </row>
    <row r="3" spans="1:53" ht="24" customHeight="1" x14ac:dyDescent="0.2">
      <c r="B3" s="428" t="s">
        <v>582</v>
      </c>
      <c r="C3" s="428"/>
      <c r="D3" s="428"/>
      <c r="E3" s="428"/>
      <c r="F3" s="428"/>
      <c r="G3" s="428"/>
      <c r="H3" s="428"/>
      <c r="I3" s="428"/>
      <c r="J3" s="428"/>
      <c r="K3" s="428"/>
      <c r="L3" s="428"/>
      <c r="M3" s="428"/>
      <c r="N3" s="428"/>
      <c r="O3" s="428"/>
      <c r="P3" s="428"/>
      <c r="Q3" s="428"/>
      <c r="R3" s="428"/>
      <c r="S3" s="22"/>
    </row>
    <row r="4" spans="1:53" ht="24" customHeight="1" x14ac:dyDescent="0.2">
      <c r="A4" s="23" t="s">
        <v>192</v>
      </c>
      <c r="B4" s="433" t="s">
        <v>583</v>
      </c>
      <c r="C4" s="433"/>
      <c r="D4" s="24" t="s">
        <v>193</v>
      </c>
      <c r="E4" s="25" t="s">
        <v>194</v>
      </c>
      <c r="F4" s="26"/>
      <c r="G4" s="292"/>
      <c r="H4" s="292"/>
      <c r="I4" s="292"/>
      <c r="J4" s="25"/>
      <c r="K4" s="292"/>
      <c r="L4" s="292"/>
      <c r="M4" s="292"/>
      <c r="N4" s="292"/>
      <c r="O4" s="292"/>
      <c r="P4" s="292"/>
      <c r="Q4" s="292"/>
      <c r="R4" s="292"/>
      <c r="S4" s="292"/>
    </row>
    <row r="5" spans="1:53" ht="51" customHeight="1" x14ac:dyDescent="0.2">
      <c r="A5" s="23" t="s">
        <v>195</v>
      </c>
      <c r="B5" s="434" t="s">
        <v>196</v>
      </c>
      <c r="C5" s="434"/>
      <c r="D5" s="434"/>
      <c r="E5" s="434"/>
      <c r="F5" s="434"/>
      <c r="G5" s="434"/>
      <c r="H5" s="296"/>
      <c r="I5" s="27" t="s">
        <v>197</v>
      </c>
      <c r="J5" s="437" t="s">
        <v>198</v>
      </c>
      <c r="K5" s="437"/>
      <c r="L5" s="437"/>
      <c r="M5" s="437"/>
      <c r="N5" s="437"/>
      <c r="O5" s="437"/>
      <c r="P5" s="437"/>
      <c r="Q5" s="437"/>
      <c r="R5" s="28"/>
      <c r="S5" s="125"/>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row>
    <row r="6" spans="1:53" s="29" customFormat="1" ht="24" customHeight="1" x14ac:dyDescent="0.25">
      <c r="A6" s="411" t="s">
        <v>10</v>
      </c>
      <c r="B6" s="411" t="s">
        <v>199</v>
      </c>
      <c r="C6" s="411" t="s">
        <v>200</v>
      </c>
      <c r="D6" s="411" t="s">
        <v>201</v>
      </c>
      <c r="E6" s="411" t="s">
        <v>202</v>
      </c>
      <c r="F6" s="411" t="s">
        <v>203</v>
      </c>
      <c r="G6" s="411" t="s">
        <v>204</v>
      </c>
      <c r="H6" s="414" t="s">
        <v>205</v>
      </c>
      <c r="I6" s="414" t="s">
        <v>206</v>
      </c>
      <c r="J6" s="422" t="s">
        <v>207</v>
      </c>
      <c r="K6" s="414" t="s">
        <v>208</v>
      </c>
      <c r="L6" s="414" t="s">
        <v>211</v>
      </c>
      <c r="M6" s="414" t="s">
        <v>595</v>
      </c>
      <c r="N6" s="404" t="s">
        <v>540</v>
      </c>
      <c r="O6" s="441"/>
      <c r="P6" s="441"/>
      <c r="Q6" s="442"/>
      <c r="R6" s="421" t="s">
        <v>217</v>
      </c>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row>
    <row r="7" spans="1:53" s="30" customFormat="1" ht="56.25" customHeight="1" x14ac:dyDescent="0.25">
      <c r="A7" s="411"/>
      <c r="B7" s="411"/>
      <c r="C7" s="411"/>
      <c r="D7" s="411"/>
      <c r="E7" s="411"/>
      <c r="F7" s="411"/>
      <c r="G7" s="411"/>
      <c r="H7" s="414"/>
      <c r="I7" s="414"/>
      <c r="J7" s="422"/>
      <c r="K7" s="414"/>
      <c r="L7" s="414"/>
      <c r="M7" s="438"/>
      <c r="N7" s="305" t="s">
        <v>541</v>
      </c>
      <c r="O7" s="118" t="s">
        <v>596</v>
      </c>
      <c r="P7" s="290" t="s">
        <v>213</v>
      </c>
      <c r="Q7" s="119" t="s">
        <v>215</v>
      </c>
      <c r="R7" s="421"/>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row>
    <row r="8" spans="1:53" s="128" customFormat="1" ht="117.75" customHeight="1" x14ac:dyDescent="0.2">
      <c r="A8" s="405">
        <v>1</v>
      </c>
      <c r="B8" s="405" t="s">
        <v>222</v>
      </c>
      <c r="C8" s="410" t="s">
        <v>223</v>
      </c>
      <c r="D8" s="412" t="s">
        <v>224</v>
      </c>
      <c r="E8" s="410" t="s">
        <v>225</v>
      </c>
      <c r="F8" s="413" t="s">
        <v>226</v>
      </c>
      <c r="G8" s="409" t="s">
        <v>227</v>
      </c>
      <c r="H8" s="175" t="s">
        <v>228</v>
      </c>
      <c r="I8" s="176" t="s">
        <v>229</v>
      </c>
      <c r="J8" s="177"/>
      <c r="K8" s="291" t="s">
        <v>230</v>
      </c>
      <c r="L8" s="178" t="s">
        <v>233</v>
      </c>
      <c r="M8" s="178" t="s">
        <v>234</v>
      </c>
      <c r="N8" s="178" t="s">
        <v>233</v>
      </c>
      <c r="O8" s="178" t="s">
        <v>234</v>
      </c>
      <c r="P8" s="286" t="s">
        <v>235</v>
      </c>
      <c r="Q8" s="303">
        <v>44834</v>
      </c>
      <c r="R8" s="145"/>
    </row>
    <row r="9" spans="1:53" s="128" customFormat="1" ht="117.75" customHeight="1" x14ac:dyDescent="0.25">
      <c r="A9" s="405"/>
      <c r="B9" s="405"/>
      <c r="C9" s="410"/>
      <c r="D9" s="412"/>
      <c r="E9" s="410"/>
      <c r="F9" s="413"/>
      <c r="G9" s="409"/>
      <c r="H9" s="175"/>
      <c r="I9" s="145"/>
      <c r="J9" s="176"/>
      <c r="K9" s="291"/>
      <c r="L9" s="178"/>
      <c r="M9" s="178"/>
      <c r="N9" s="178"/>
      <c r="O9" s="178"/>
      <c r="P9" s="286"/>
      <c r="Q9" s="180"/>
      <c r="R9" s="145"/>
    </row>
    <row r="10" spans="1:53" s="128" customFormat="1" ht="78" customHeight="1" x14ac:dyDescent="0.2">
      <c r="A10" s="405"/>
      <c r="B10" s="405"/>
      <c r="C10" s="410"/>
      <c r="D10" s="289" t="s">
        <v>237</v>
      </c>
      <c r="E10" s="410"/>
      <c r="F10" s="291" t="s">
        <v>238</v>
      </c>
      <c r="G10" s="409"/>
      <c r="H10" s="145" t="s">
        <v>239</v>
      </c>
      <c r="I10" s="176" t="s">
        <v>229</v>
      </c>
      <c r="J10" s="177"/>
      <c r="K10" s="181" t="s">
        <v>240</v>
      </c>
      <c r="L10" s="286" t="s">
        <v>241</v>
      </c>
      <c r="M10" s="286" t="s">
        <v>242</v>
      </c>
      <c r="N10" s="286" t="s">
        <v>241</v>
      </c>
      <c r="O10" s="286" t="s">
        <v>242</v>
      </c>
      <c r="P10" s="286" t="s">
        <v>235</v>
      </c>
      <c r="Q10" s="303">
        <v>44834</v>
      </c>
      <c r="R10" s="145"/>
    </row>
    <row r="11" spans="1:53" s="128" customFormat="1" ht="72" customHeight="1" x14ac:dyDescent="0.2">
      <c r="A11" s="405"/>
      <c r="B11" s="405"/>
      <c r="C11" s="410"/>
      <c r="D11" s="289" t="s">
        <v>243</v>
      </c>
      <c r="E11" s="410"/>
      <c r="F11" s="291" t="s">
        <v>244</v>
      </c>
      <c r="G11" s="409"/>
      <c r="H11" s="145" t="s">
        <v>245</v>
      </c>
      <c r="I11" s="286" t="s">
        <v>229</v>
      </c>
      <c r="J11" s="177"/>
      <c r="K11" s="181" t="s">
        <v>246</v>
      </c>
      <c r="L11" s="286" t="s">
        <v>247</v>
      </c>
      <c r="M11" s="286" t="s">
        <v>248</v>
      </c>
      <c r="N11" s="286" t="s">
        <v>247</v>
      </c>
      <c r="O11" s="286" t="s">
        <v>248</v>
      </c>
      <c r="P11" s="286" t="s">
        <v>235</v>
      </c>
      <c r="Q11" s="303">
        <v>44834</v>
      </c>
      <c r="R11" s="145"/>
    </row>
    <row r="12" spans="1:53" s="126" customFormat="1" ht="57" customHeight="1" x14ac:dyDescent="0.2">
      <c r="A12" s="405"/>
      <c r="B12" s="405"/>
      <c r="C12" s="410"/>
      <c r="D12" s="289" t="s">
        <v>249</v>
      </c>
      <c r="E12" s="410"/>
      <c r="F12" s="291" t="s">
        <v>250</v>
      </c>
      <c r="G12" s="409"/>
      <c r="H12" s="145" t="s">
        <v>251</v>
      </c>
      <c r="I12" s="286" t="s">
        <v>229</v>
      </c>
      <c r="J12" s="177"/>
      <c r="K12" s="181" t="s">
        <v>252</v>
      </c>
      <c r="L12" s="286" t="s">
        <v>253</v>
      </c>
      <c r="M12" s="286" t="s">
        <v>254</v>
      </c>
      <c r="N12" s="286" t="s">
        <v>253</v>
      </c>
      <c r="O12" s="286" t="s">
        <v>254</v>
      </c>
      <c r="P12" s="286" t="s">
        <v>235</v>
      </c>
      <c r="Q12" s="303">
        <v>44834</v>
      </c>
      <c r="R12" s="145"/>
    </row>
    <row r="13" spans="1:53" s="126" customFormat="1" ht="96.75" customHeight="1" x14ac:dyDescent="0.2">
      <c r="A13" s="405"/>
      <c r="B13" s="405"/>
      <c r="C13" s="410"/>
      <c r="D13" s="182" t="s">
        <v>255</v>
      </c>
      <c r="E13" s="410"/>
      <c r="F13" s="183" t="s">
        <v>256</v>
      </c>
      <c r="G13" s="409"/>
      <c r="H13" s="184" t="s">
        <v>257</v>
      </c>
      <c r="I13" s="184"/>
      <c r="J13" s="286" t="s">
        <v>229</v>
      </c>
      <c r="K13" s="181" t="s">
        <v>258</v>
      </c>
      <c r="L13" s="286" t="s">
        <v>259</v>
      </c>
      <c r="M13" s="286" t="s">
        <v>260</v>
      </c>
      <c r="N13" s="286" t="s">
        <v>259</v>
      </c>
      <c r="O13" s="286" t="s">
        <v>260</v>
      </c>
      <c r="P13" s="286" t="s">
        <v>235</v>
      </c>
      <c r="Q13" s="303">
        <v>44834</v>
      </c>
      <c r="R13" s="145"/>
    </row>
    <row r="14" spans="1:53" s="113" customFormat="1" ht="81.75" customHeight="1" x14ac:dyDescent="0.2">
      <c r="A14" s="418">
        <v>2</v>
      </c>
      <c r="B14" s="417" t="s">
        <v>261</v>
      </c>
      <c r="C14" s="417" t="s">
        <v>262</v>
      </c>
      <c r="D14" s="436" t="s">
        <v>263</v>
      </c>
      <c r="E14" s="436" t="s">
        <v>264</v>
      </c>
      <c r="F14" s="395" t="s">
        <v>265</v>
      </c>
      <c r="G14" s="415" t="s">
        <v>266</v>
      </c>
      <c r="H14" s="425" t="s">
        <v>267</v>
      </c>
      <c r="I14" s="426" t="s">
        <v>229</v>
      </c>
      <c r="J14" s="435"/>
      <c r="K14" s="112" t="s">
        <v>268</v>
      </c>
      <c r="L14" s="293" t="s">
        <v>270</v>
      </c>
      <c r="M14" s="293" t="s">
        <v>271</v>
      </c>
      <c r="N14" s="293" t="s">
        <v>270</v>
      </c>
      <c r="O14" s="293" t="s">
        <v>271</v>
      </c>
      <c r="P14" s="293" t="s">
        <v>235</v>
      </c>
      <c r="Q14" s="303">
        <v>44834</v>
      </c>
      <c r="R14" s="35"/>
      <c r="T14" s="126"/>
      <c r="U14" s="126"/>
      <c r="V14" s="126"/>
      <c r="W14" s="126"/>
      <c r="X14" s="126"/>
      <c r="Y14" s="126"/>
      <c r="Z14" s="126"/>
      <c r="AA14" s="126"/>
      <c r="AB14" s="126"/>
      <c r="AC14" s="126"/>
    </row>
    <row r="15" spans="1:53" s="113" customFormat="1" ht="81.75" customHeight="1" x14ac:dyDescent="0.2">
      <c r="A15" s="418"/>
      <c r="B15" s="417"/>
      <c r="C15" s="417"/>
      <c r="D15" s="436"/>
      <c r="E15" s="436"/>
      <c r="F15" s="395"/>
      <c r="G15" s="415"/>
      <c r="H15" s="425"/>
      <c r="I15" s="426"/>
      <c r="J15" s="435"/>
      <c r="K15" s="112" t="s">
        <v>272</v>
      </c>
      <c r="L15" s="293" t="s">
        <v>273</v>
      </c>
      <c r="M15" s="293" t="s">
        <v>274</v>
      </c>
      <c r="N15" s="293" t="s">
        <v>273</v>
      </c>
      <c r="O15" s="293" t="s">
        <v>274</v>
      </c>
      <c r="P15" s="293" t="s">
        <v>275</v>
      </c>
      <c r="Q15" s="303">
        <v>44834</v>
      </c>
      <c r="R15" s="35"/>
      <c r="T15" s="126"/>
      <c r="U15" s="126"/>
      <c r="V15" s="126"/>
      <c r="W15" s="126"/>
      <c r="X15" s="126"/>
      <c r="Y15" s="126"/>
      <c r="Z15" s="126"/>
      <c r="AA15" s="126"/>
      <c r="AB15" s="126"/>
      <c r="AC15" s="126"/>
    </row>
    <row r="16" spans="1:53" s="113" customFormat="1" ht="81.75" customHeight="1" x14ac:dyDescent="0.2">
      <c r="A16" s="418"/>
      <c r="B16" s="417"/>
      <c r="C16" s="417"/>
      <c r="D16" s="281" t="s">
        <v>276</v>
      </c>
      <c r="E16" s="436"/>
      <c r="F16" s="40" t="s">
        <v>277</v>
      </c>
      <c r="G16" s="415"/>
      <c r="H16" s="425"/>
      <c r="I16" s="426"/>
      <c r="J16" s="435"/>
      <c r="K16" s="112" t="s">
        <v>278</v>
      </c>
      <c r="L16" s="293" t="s">
        <v>279</v>
      </c>
      <c r="M16" s="293" t="s">
        <v>274</v>
      </c>
      <c r="N16" s="293" t="s">
        <v>279</v>
      </c>
      <c r="O16" s="293" t="s">
        <v>274</v>
      </c>
      <c r="P16" s="293" t="s">
        <v>280</v>
      </c>
      <c r="Q16" s="303">
        <v>44834</v>
      </c>
      <c r="R16" s="35"/>
      <c r="T16" s="126"/>
      <c r="U16" s="126"/>
      <c r="V16" s="126"/>
      <c r="W16" s="126"/>
      <c r="X16" s="126"/>
      <c r="Y16" s="126"/>
      <c r="Z16" s="126"/>
      <c r="AA16" s="126"/>
      <c r="AB16" s="126"/>
      <c r="AC16" s="126"/>
    </row>
    <row r="17" spans="1:29" s="113" customFormat="1" ht="81.75" customHeight="1" x14ac:dyDescent="0.2">
      <c r="A17" s="418"/>
      <c r="B17" s="417"/>
      <c r="C17" s="417"/>
      <c r="D17" s="281" t="s">
        <v>281</v>
      </c>
      <c r="E17" s="436"/>
      <c r="F17" s="282" t="s">
        <v>282</v>
      </c>
      <c r="G17" s="415"/>
      <c r="H17" s="425"/>
      <c r="I17" s="426"/>
      <c r="J17" s="435"/>
      <c r="K17" s="112" t="s">
        <v>283</v>
      </c>
      <c r="L17" s="293" t="s">
        <v>284</v>
      </c>
      <c r="M17" s="293" t="s">
        <v>285</v>
      </c>
      <c r="N17" s="293" t="s">
        <v>284</v>
      </c>
      <c r="O17" s="293" t="s">
        <v>285</v>
      </c>
      <c r="P17" s="293" t="s">
        <v>280</v>
      </c>
      <c r="Q17" s="303">
        <v>44834</v>
      </c>
      <c r="R17" s="35"/>
      <c r="T17" s="126"/>
      <c r="U17" s="126"/>
      <c r="V17" s="126"/>
      <c r="W17" s="126"/>
      <c r="X17" s="126"/>
      <c r="Y17" s="126"/>
      <c r="Z17" s="126"/>
      <c r="AA17" s="126"/>
      <c r="AB17" s="126"/>
      <c r="AC17" s="126"/>
    </row>
    <row r="18" spans="1:29" s="113" customFormat="1" ht="162" customHeight="1" x14ac:dyDescent="0.2">
      <c r="A18" s="418"/>
      <c r="B18" s="417"/>
      <c r="C18" s="417"/>
      <c r="D18" s="281" t="s">
        <v>286</v>
      </c>
      <c r="E18" s="436"/>
      <c r="F18" s="282" t="s">
        <v>287</v>
      </c>
      <c r="G18" s="416"/>
      <c r="H18" s="298" t="s">
        <v>288</v>
      </c>
      <c r="I18" s="298"/>
      <c r="J18" s="137" t="s">
        <v>229</v>
      </c>
      <c r="K18" s="112" t="s">
        <v>289</v>
      </c>
      <c r="L18" s="293" t="s">
        <v>290</v>
      </c>
      <c r="M18" s="293" t="s">
        <v>291</v>
      </c>
      <c r="N18" s="293" t="s">
        <v>290</v>
      </c>
      <c r="O18" s="293" t="s">
        <v>291</v>
      </c>
      <c r="P18" s="293" t="s">
        <v>235</v>
      </c>
      <c r="Q18" s="303">
        <v>44834</v>
      </c>
      <c r="R18" s="35"/>
      <c r="T18" s="126"/>
      <c r="U18" s="126"/>
      <c r="V18" s="126"/>
      <c r="W18" s="126"/>
      <c r="X18" s="126"/>
      <c r="Y18" s="126"/>
      <c r="Z18" s="126"/>
      <c r="AA18" s="126"/>
      <c r="AB18" s="126"/>
      <c r="AC18" s="126"/>
    </row>
    <row r="19" spans="1:29" ht="93" customHeight="1" x14ac:dyDescent="0.2">
      <c r="A19" s="418"/>
      <c r="B19" s="417"/>
      <c r="C19" s="417"/>
      <c r="D19" s="281" t="s">
        <v>292</v>
      </c>
      <c r="E19" s="436"/>
      <c r="F19" s="282" t="s">
        <v>293</v>
      </c>
      <c r="G19" s="416"/>
      <c r="H19" s="31" t="s">
        <v>294</v>
      </c>
      <c r="I19" s="287"/>
      <c r="J19" s="115" t="s">
        <v>229</v>
      </c>
      <c r="K19" s="282" t="s">
        <v>295</v>
      </c>
      <c r="L19" s="294" t="s">
        <v>298</v>
      </c>
      <c r="M19" s="294" t="s">
        <v>299</v>
      </c>
      <c r="N19" s="294" t="s">
        <v>298</v>
      </c>
      <c r="O19" s="294" t="s">
        <v>299</v>
      </c>
      <c r="P19" s="287" t="s">
        <v>300</v>
      </c>
      <c r="Q19" s="303">
        <v>44834</v>
      </c>
      <c r="R19" s="39"/>
      <c r="T19" s="126"/>
      <c r="U19" s="126"/>
      <c r="V19" s="126"/>
      <c r="W19" s="126"/>
      <c r="X19" s="126"/>
      <c r="Y19" s="126"/>
      <c r="Z19" s="126"/>
      <c r="AA19" s="126"/>
      <c r="AB19" s="126"/>
      <c r="AC19" s="126"/>
    </row>
    <row r="20" spans="1:29" ht="101.25" customHeight="1" x14ac:dyDescent="0.2">
      <c r="A20" s="418"/>
      <c r="B20" s="417"/>
      <c r="C20" s="417"/>
      <c r="D20" s="282" t="s">
        <v>301</v>
      </c>
      <c r="E20" s="436"/>
      <c r="G20" s="416"/>
      <c r="H20" s="374" t="s">
        <v>302</v>
      </c>
      <c r="I20" s="287" t="s">
        <v>229</v>
      </c>
      <c r="J20" s="115"/>
      <c r="K20" s="282" t="s">
        <v>303</v>
      </c>
      <c r="L20" s="294" t="s">
        <v>304</v>
      </c>
      <c r="M20" s="294" t="s">
        <v>248</v>
      </c>
      <c r="N20" s="294" t="s">
        <v>304</v>
      </c>
      <c r="O20" s="294" t="s">
        <v>248</v>
      </c>
      <c r="P20" s="287" t="s">
        <v>235</v>
      </c>
      <c r="Q20" s="41" t="s">
        <v>274</v>
      </c>
      <c r="R20" s="39"/>
      <c r="T20" s="126"/>
      <c r="U20" s="126"/>
      <c r="V20" s="126"/>
      <c r="W20" s="126"/>
      <c r="X20" s="126"/>
      <c r="Y20" s="126"/>
      <c r="Z20" s="126"/>
      <c r="AA20" s="126"/>
      <c r="AB20" s="126"/>
      <c r="AC20" s="126"/>
    </row>
    <row r="21" spans="1:29" ht="65.25" customHeight="1" x14ac:dyDescent="0.2">
      <c r="A21" s="418"/>
      <c r="B21" s="417"/>
      <c r="C21" s="417"/>
      <c r="D21" s="20"/>
      <c r="E21" s="436"/>
      <c r="F21" s="39"/>
      <c r="G21" s="416"/>
      <c r="H21" s="375"/>
      <c r="I21" s="287" t="s">
        <v>229</v>
      </c>
      <c r="J21" s="115"/>
      <c r="K21" s="282" t="s">
        <v>305</v>
      </c>
      <c r="L21" s="294" t="s">
        <v>306</v>
      </c>
      <c r="M21" s="294" t="s">
        <v>274</v>
      </c>
      <c r="N21" s="294" t="s">
        <v>306</v>
      </c>
      <c r="O21" s="294" t="s">
        <v>274</v>
      </c>
      <c r="P21" s="294" t="s">
        <v>280</v>
      </c>
      <c r="Q21" s="303">
        <v>44834</v>
      </c>
      <c r="R21" s="39"/>
      <c r="T21" s="126"/>
      <c r="U21" s="126"/>
      <c r="V21" s="126"/>
      <c r="W21" s="126"/>
      <c r="X21" s="126"/>
      <c r="Y21" s="126"/>
      <c r="Z21" s="126"/>
      <c r="AA21" s="126"/>
      <c r="AB21" s="126"/>
      <c r="AC21" s="126"/>
    </row>
    <row r="22" spans="1:29" ht="47.25" customHeight="1" x14ac:dyDescent="0.2">
      <c r="A22" s="418"/>
      <c r="B22" s="417"/>
      <c r="C22" s="417"/>
      <c r="D22" s="115"/>
      <c r="E22" s="436"/>
      <c r="F22" s="114"/>
      <c r="G22" s="416"/>
      <c r="H22" s="376" t="s">
        <v>307</v>
      </c>
      <c r="I22" s="39"/>
      <c r="J22" s="115" t="s">
        <v>229</v>
      </c>
      <c r="K22" s="39" t="s">
        <v>308</v>
      </c>
      <c r="L22" s="294" t="s">
        <v>309</v>
      </c>
      <c r="M22" s="294" t="s">
        <v>274</v>
      </c>
      <c r="N22" s="294" t="s">
        <v>309</v>
      </c>
      <c r="O22" s="294" t="s">
        <v>274</v>
      </c>
      <c r="P22" s="116" t="s">
        <v>280</v>
      </c>
      <c r="Q22" s="303">
        <v>44834</v>
      </c>
      <c r="R22" s="39"/>
      <c r="T22" s="126"/>
      <c r="U22" s="126"/>
      <c r="V22" s="126"/>
      <c r="W22" s="126"/>
      <c r="X22" s="126"/>
      <c r="Y22" s="126"/>
      <c r="Z22" s="126"/>
      <c r="AA22" s="126"/>
      <c r="AB22" s="126"/>
      <c r="AC22" s="126"/>
    </row>
    <row r="23" spans="1:29" ht="47.25" customHeight="1" x14ac:dyDescent="0.2">
      <c r="A23" s="418"/>
      <c r="B23" s="417"/>
      <c r="C23" s="417"/>
      <c r="D23" s="282"/>
      <c r="E23" s="436"/>
      <c r="F23" s="114"/>
      <c r="G23" s="416"/>
      <c r="H23" s="377"/>
      <c r="I23" s="39"/>
      <c r="J23" s="115" t="s">
        <v>229</v>
      </c>
      <c r="K23" s="39" t="s">
        <v>310</v>
      </c>
      <c r="L23" s="294" t="s">
        <v>311</v>
      </c>
      <c r="M23" s="294" t="s">
        <v>312</v>
      </c>
      <c r="N23" s="294" t="s">
        <v>311</v>
      </c>
      <c r="O23" s="294" t="s">
        <v>312</v>
      </c>
      <c r="P23" s="116" t="s">
        <v>235</v>
      </c>
      <c r="Q23" s="303">
        <v>44834</v>
      </c>
      <c r="R23" s="39"/>
      <c r="T23" s="126"/>
      <c r="U23" s="126"/>
      <c r="V23" s="126"/>
      <c r="W23" s="126"/>
      <c r="X23" s="126"/>
      <c r="Y23" s="126"/>
      <c r="Z23" s="126"/>
      <c r="AA23" s="126"/>
      <c r="AB23" s="126"/>
      <c r="AC23" s="126"/>
    </row>
    <row r="24" spans="1:29" ht="79.5" customHeight="1" x14ac:dyDescent="0.2">
      <c r="A24" s="418"/>
      <c r="B24" s="417"/>
      <c r="C24" s="417"/>
      <c r="D24" s="20"/>
      <c r="E24" s="436"/>
      <c r="F24" s="114"/>
      <c r="G24" s="416"/>
      <c r="H24" s="284" t="s">
        <v>313</v>
      </c>
      <c r="I24" s="39"/>
      <c r="J24" s="115" t="s">
        <v>229</v>
      </c>
      <c r="K24" s="117" t="s">
        <v>314</v>
      </c>
      <c r="L24" s="5" t="s">
        <v>594</v>
      </c>
      <c r="M24" s="5" t="s">
        <v>593</v>
      </c>
      <c r="N24" s="5" t="s">
        <v>594</v>
      </c>
      <c r="O24" s="5" t="s">
        <v>593</v>
      </c>
      <c r="P24" s="116" t="s">
        <v>235</v>
      </c>
      <c r="Q24" s="303">
        <v>44834</v>
      </c>
      <c r="R24" s="39"/>
      <c r="T24" s="126"/>
      <c r="U24" s="126"/>
      <c r="V24" s="126"/>
      <c r="W24" s="126"/>
      <c r="X24" s="126"/>
      <c r="Y24" s="126"/>
      <c r="Z24" s="126"/>
      <c r="AA24" s="126"/>
      <c r="AB24" s="126"/>
      <c r="AC24" s="126"/>
    </row>
    <row r="25" spans="1:29" ht="79.5" customHeight="1" x14ac:dyDescent="0.2">
      <c r="A25" s="418"/>
      <c r="B25" s="417"/>
      <c r="C25" s="417"/>
      <c r="D25" s="20"/>
      <c r="E25" s="297"/>
      <c r="F25" s="121"/>
      <c r="G25" s="416"/>
      <c r="H25" s="187" t="s">
        <v>316</v>
      </c>
      <c r="I25" s="188"/>
      <c r="J25" s="189" t="s">
        <v>274</v>
      </c>
      <c r="K25" s="187" t="s">
        <v>316</v>
      </c>
      <c r="L25" s="186" t="s">
        <v>317</v>
      </c>
      <c r="M25" s="186" t="s">
        <v>274</v>
      </c>
      <c r="N25" s="186" t="s">
        <v>317</v>
      </c>
      <c r="O25" s="186" t="s">
        <v>274</v>
      </c>
      <c r="P25" s="190" t="s">
        <v>280</v>
      </c>
      <c r="Q25" s="303">
        <v>44834</v>
      </c>
      <c r="R25" s="39"/>
      <c r="T25" s="126"/>
      <c r="U25" s="126"/>
      <c r="V25" s="126"/>
      <c r="W25" s="126"/>
      <c r="X25" s="126"/>
      <c r="Y25" s="126"/>
      <c r="Z25" s="126"/>
      <c r="AA25" s="126"/>
      <c r="AB25" s="126"/>
      <c r="AC25" s="126"/>
    </row>
    <row r="26" spans="1:29" ht="79.5" customHeight="1" x14ac:dyDescent="0.2">
      <c r="A26" s="418"/>
      <c r="B26" s="417"/>
      <c r="C26" s="417"/>
      <c r="D26" s="20"/>
      <c r="E26" s="297"/>
      <c r="F26" s="121"/>
      <c r="G26" s="416"/>
      <c r="H26" s="191" t="s">
        <v>318</v>
      </c>
      <c r="I26" s="42" t="s">
        <v>21</v>
      </c>
      <c r="J26" s="192" t="s">
        <v>21</v>
      </c>
      <c r="K26" s="193" t="s">
        <v>319</v>
      </c>
      <c r="L26" s="193" t="s">
        <v>322</v>
      </c>
      <c r="M26" s="194" t="s">
        <v>280</v>
      </c>
      <c r="N26" s="193" t="s">
        <v>322</v>
      </c>
      <c r="O26" s="194" t="s">
        <v>280</v>
      </c>
      <c r="P26" s="131" t="s">
        <v>280</v>
      </c>
      <c r="Q26" s="303">
        <v>44834</v>
      </c>
      <c r="R26" s="39"/>
    </row>
    <row r="27" spans="1:29" s="249" customFormat="1" ht="190.5" customHeight="1" x14ac:dyDescent="0.2">
      <c r="A27" s="386"/>
      <c r="B27" s="395"/>
      <c r="C27" s="395"/>
      <c r="D27" s="374"/>
      <c r="E27" s="387"/>
      <c r="F27" s="424"/>
      <c r="G27" s="395"/>
      <c r="H27" s="31" t="s">
        <v>323</v>
      </c>
      <c r="I27" s="243"/>
      <c r="J27" s="244" t="s">
        <v>229</v>
      </c>
      <c r="K27" s="31" t="s">
        <v>324</v>
      </c>
      <c r="L27" s="156" t="s">
        <v>327</v>
      </c>
      <c r="M27" s="156" t="s">
        <v>328</v>
      </c>
      <c r="N27" s="156" t="s">
        <v>327</v>
      </c>
      <c r="O27" s="156" t="s">
        <v>328</v>
      </c>
      <c r="P27" s="246" t="s">
        <v>235</v>
      </c>
      <c r="Q27" s="248"/>
      <c r="R27" s="243"/>
    </row>
    <row r="28" spans="1:29" s="249" customFormat="1" ht="90.75" customHeight="1" x14ac:dyDescent="0.2">
      <c r="A28" s="386"/>
      <c r="B28" s="395"/>
      <c r="C28" s="395"/>
      <c r="D28" s="374"/>
      <c r="E28" s="387"/>
      <c r="F28" s="424"/>
      <c r="G28" s="395"/>
      <c r="H28" s="245" t="s">
        <v>329</v>
      </c>
      <c r="I28" s="156" t="s">
        <v>229</v>
      </c>
      <c r="J28" s="244"/>
      <c r="K28" s="133"/>
      <c r="L28" s="251"/>
      <c r="M28" s="133"/>
      <c r="N28" s="251"/>
      <c r="O28" s="133"/>
      <c r="P28" s="243"/>
      <c r="Q28" s="252"/>
      <c r="R28" s="243"/>
    </row>
    <row r="29" spans="1:29" s="249" customFormat="1" ht="54" customHeight="1" x14ac:dyDescent="0.2">
      <c r="A29" s="386"/>
      <c r="B29" s="395"/>
      <c r="C29" s="395"/>
      <c r="D29" s="245" t="s">
        <v>281</v>
      </c>
      <c r="E29" s="387"/>
      <c r="F29" s="424"/>
      <c r="G29" s="395"/>
      <c r="H29" s="245" t="s">
        <v>330</v>
      </c>
      <c r="I29" s="156" t="s">
        <v>229</v>
      </c>
      <c r="J29" s="244" t="s">
        <v>274</v>
      </c>
      <c r="K29" s="133"/>
      <c r="L29" s="243"/>
      <c r="M29" s="243"/>
      <c r="N29" s="243"/>
      <c r="O29" s="243"/>
      <c r="P29" s="243"/>
      <c r="Q29" s="248"/>
      <c r="R29" s="243"/>
    </row>
    <row r="30" spans="1:29" s="249" customFormat="1" ht="48.75" customHeight="1" x14ac:dyDescent="0.2">
      <c r="A30" s="386"/>
      <c r="B30" s="395"/>
      <c r="C30" s="395"/>
      <c r="D30" s="245" t="s">
        <v>276</v>
      </c>
      <c r="E30" s="387"/>
      <c r="F30" s="288" t="s">
        <v>331</v>
      </c>
      <c r="G30" s="395"/>
      <c r="H30" s="245" t="s">
        <v>332</v>
      </c>
      <c r="I30" s="156" t="s">
        <v>229</v>
      </c>
      <c r="J30" s="244"/>
      <c r="K30" s="133"/>
      <c r="L30" s="243"/>
      <c r="M30" s="243"/>
      <c r="N30" s="243"/>
      <c r="O30" s="243"/>
      <c r="P30" s="243"/>
      <c r="Q30" s="255"/>
      <c r="R30" s="243"/>
    </row>
    <row r="31" spans="1:29" s="249" customFormat="1" ht="24" customHeight="1" x14ac:dyDescent="0.2">
      <c r="A31" s="386"/>
      <c r="B31" s="395"/>
      <c r="C31" s="395"/>
      <c r="D31" s="245" t="s">
        <v>333</v>
      </c>
      <c r="E31" s="387"/>
      <c r="F31" s="408" t="s">
        <v>334</v>
      </c>
      <c r="G31" s="395"/>
      <c r="H31" s="245" t="s">
        <v>335</v>
      </c>
      <c r="I31" s="156" t="s">
        <v>229</v>
      </c>
      <c r="J31" s="244" t="s">
        <v>274</v>
      </c>
      <c r="K31" s="243"/>
      <c r="L31" s="243"/>
      <c r="M31" s="243"/>
      <c r="N31" s="243"/>
      <c r="O31" s="243"/>
      <c r="P31" s="243"/>
      <c r="Q31" s="255"/>
      <c r="R31" s="243"/>
    </row>
    <row r="32" spans="1:29" s="249" customFormat="1" ht="24" customHeight="1" x14ac:dyDescent="0.2">
      <c r="A32" s="386"/>
      <c r="B32" s="395"/>
      <c r="C32" s="395"/>
      <c r="D32" s="245"/>
      <c r="E32" s="387"/>
      <c r="F32" s="408"/>
      <c r="G32" s="395"/>
      <c r="H32" s="245" t="s">
        <v>336</v>
      </c>
      <c r="I32" s="156" t="s">
        <v>229</v>
      </c>
      <c r="J32" s="244" t="s">
        <v>274</v>
      </c>
      <c r="K32" s="243"/>
      <c r="L32" s="243"/>
      <c r="M32" s="243"/>
      <c r="N32" s="243"/>
      <c r="O32" s="243"/>
      <c r="P32" s="243"/>
      <c r="Q32" s="255"/>
      <c r="R32" s="243"/>
    </row>
    <row r="33" spans="1:18" s="249" customFormat="1" ht="24" customHeight="1" x14ac:dyDescent="0.2">
      <c r="A33" s="386"/>
      <c r="B33" s="395"/>
      <c r="C33" s="395"/>
      <c r="D33" s="245"/>
      <c r="E33" s="387"/>
      <c r="F33" s="408"/>
      <c r="G33" s="395"/>
      <c r="H33" s="245" t="s">
        <v>337</v>
      </c>
      <c r="I33" s="156" t="s">
        <v>229</v>
      </c>
      <c r="J33" s="244" t="s">
        <v>274</v>
      </c>
      <c r="K33" s="133"/>
      <c r="L33" s="243"/>
      <c r="M33" s="243"/>
      <c r="N33" s="243"/>
      <c r="O33" s="243"/>
      <c r="P33" s="243"/>
      <c r="Q33" s="255"/>
      <c r="R33" s="243"/>
    </row>
    <row r="34" spans="1:18" s="249" customFormat="1" ht="42.75" customHeight="1" x14ac:dyDescent="0.2">
      <c r="A34" s="386"/>
      <c r="B34" s="395"/>
      <c r="C34" s="395"/>
      <c r="D34" s="245"/>
      <c r="E34" s="387"/>
      <c r="F34" s="408"/>
      <c r="G34" s="395"/>
      <c r="H34" s="245" t="s">
        <v>338</v>
      </c>
      <c r="I34" s="156" t="s">
        <v>229</v>
      </c>
      <c r="J34" s="244" t="s">
        <v>274</v>
      </c>
      <c r="K34" s="243"/>
      <c r="L34" s="243"/>
      <c r="M34" s="243"/>
      <c r="N34" s="243"/>
      <c r="O34" s="243"/>
      <c r="P34" s="243"/>
      <c r="Q34" s="255"/>
      <c r="R34" s="243"/>
    </row>
    <row r="35" spans="1:18" s="249" customFormat="1" ht="66.75" customHeight="1" x14ac:dyDescent="0.2">
      <c r="A35" s="386"/>
      <c r="B35" s="395"/>
      <c r="C35" s="395"/>
      <c r="D35" s="245"/>
      <c r="E35" s="387"/>
      <c r="F35" s="408"/>
      <c r="G35" s="395"/>
      <c r="H35" s="245" t="s">
        <v>339</v>
      </c>
      <c r="I35" s="156"/>
      <c r="J35" s="244" t="s">
        <v>229</v>
      </c>
      <c r="K35" s="243"/>
      <c r="L35" s="243"/>
      <c r="M35" s="243"/>
      <c r="N35" s="243"/>
      <c r="O35" s="243"/>
      <c r="P35" s="243"/>
      <c r="Q35" s="255"/>
      <c r="R35" s="243"/>
    </row>
    <row r="36" spans="1:18" s="249" customFormat="1" ht="57.75" customHeight="1" x14ac:dyDescent="0.2">
      <c r="A36" s="386"/>
      <c r="B36" s="395"/>
      <c r="C36" s="395"/>
      <c r="D36" s="245" t="s">
        <v>340</v>
      </c>
      <c r="E36" s="387"/>
      <c r="F36" s="408"/>
      <c r="G36" s="395"/>
      <c r="H36" s="245" t="s">
        <v>341</v>
      </c>
      <c r="I36" s="156" t="s">
        <v>229</v>
      </c>
      <c r="J36" s="244" t="s">
        <v>274</v>
      </c>
      <c r="K36" s="31"/>
      <c r="L36" s="257"/>
      <c r="M36" s="133"/>
      <c r="N36" s="257"/>
      <c r="O36" s="133"/>
      <c r="P36" s="243"/>
      <c r="Q36" s="255"/>
      <c r="R36" s="243"/>
    </row>
    <row r="37" spans="1:18" s="249" customFormat="1" ht="153" customHeight="1" x14ac:dyDescent="0.2">
      <c r="A37" s="386"/>
      <c r="B37" s="395"/>
      <c r="C37" s="395"/>
      <c r="D37" s="245"/>
      <c r="E37" s="387"/>
      <c r="F37" s="408"/>
      <c r="G37" s="395"/>
      <c r="H37" s="245" t="s">
        <v>342</v>
      </c>
      <c r="I37" s="243"/>
      <c r="J37" s="244" t="s">
        <v>229</v>
      </c>
      <c r="K37" s="31"/>
      <c r="L37" s="156"/>
      <c r="M37" s="156"/>
      <c r="N37" s="156"/>
      <c r="O37" s="156"/>
      <c r="P37" s="168"/>
      <c r="Q37" s="255"/>
      <c r="R37" s="243"/>
    </row>
    <row r="38" spans="1:18" s="249" customFormat="1" ht="90" customHeight="1" x14ac:dyDescent="0.2">
      <c r="A38" s="386"/>
      <c r="B38" s="395"/>
      <c r="C38" s="395"/>
      <c r="D38" s="245"/>
      <c r="E38" s="387"/>
      <c r="F38" s="408"/>
      <c r="G38" s="395"/>
      <c r="H38" s="259" t="s">
        <v>343</v>
      </c>
      <c r="I38" s="156" t="s">
        <v>229</v>
      </c>
      <c r="J38" s="260"/>
      <c r="K38" s="133" t="s">
        <v>344</v>
      </c>
      <c r="L38" s="156" t="s">
        <v>346</v>
      </c>
      <c r="M38" s="156" t="s">
        <v>347</v>
      </c>
      <c r="N38" s="156" t="s">
        <v>346</v>
      </c>
      <c r="O38" s="156" t="s">
        <v>347</v>
      </c>
      <c r="P38" s="156" t="s">
        <v>235</v>
      </c>
      <c r="Q38" s="303">
        <v>44834</v>
      </c>
      <c r="R38" s="156"/>
    </row>
    <row r="39" spans="1:18" s="249" customFormat="1" ht="77.25" customHeight="1" x14ac:dyDescent="0.2">
      <c r="A39" s="386"/>
      <c r="B39" s="395"/>
      <c r="C39" s="395"/>
      <c r="D39" s="245" t="s">
        <v>348</v>
      </c>
      <c r="E39" s="387"/>
      <c r="F39" s="408"/>
      <c r="G39" s="395"/>
      <c r="H39" s="156" t="s">
        <v>349</v>
      </c>
      <c r="I39" s="168" t="s">
        <v>229</v>
      </c>
      <c r="J39" s="244"/>
      <c r="K39" s="31" t="s">
        <v>350</v>
      </c>
      <c r="L39" s="156" t="s">
        <v>351</v>
      </c>
      <c r="M39" s="156" t="s">
        <v>352</v>
      </c>
      <c r="N39" s="156" t="s">
        <v>351</v>
      </c>
      <c r="O39" s="156" t="s">
        <v>352</v>
      </c>
      <c r="P39" s="156" t="s">
        <v>235</v>
      </c>
      <c r="Q39" s="303">
        <v>44834</v>
      </c>
      <c r="R39" s="243"/>
    </row>
    <row r="40" spans="1:18" s="249" customFormat="1" ht="92.25" customHeight="1" x14ac:dyDescent="0.2">
      <c r="A40" s="386"/>
      <c r="B40" s="395"/>
      <c r="C40" s="395"/>
      <c r="D40" s="245" t="s">
        <v>353</v>
      </c>
      <c r="E40" s="387"/>
      <c r="F40" s="408" t="s">
        <v>354</v>
      </c>
      <c r="G40" s="395"/>
      <c r="H40" s="156" t="s">
        <v>355</v>
      </c>
      <c r="I40" s="168" t="s">
        <v>356</v>
      </c>
      <c r="J40" s="244"/>
      <c r="K40" s="133" t="s">
        <v>357</v>
      </c>
      <c r="L40" s="156" t="s">
        <v>358</v>
      </c>
      <c r="M40" s="156" t="s">
        <v>359</v>
      </c>
      <c r="N40" s="156" t="s">
        <v>358</v>
      </c>
      <c r="O40" s="156" t="s">
        <v>359</v>
      </c>
      <c r="P40" s="168" t="s">
        <v>235</v>
      </c>
      <c r="Q40" s="303">
        <v>44834</v>
      </c>
      <c r="R40" s="243"/>
    </row>
    <row r="41" spans="1:18" s="249" customFormat="1" ht="126.75" customHeight="1" x14ac:dyDescent="0.2">
      <c r="A41" s="386"/>
      <c r="B41" s="395"/>
      <c r="C41" s="395"/>
      <c r="D41" s="245" t="s">
        <v>360</v>
      </c>
      <c r="E41" s="387"/>
      <c r="F41" s="408"/>
      <c r="G41" s="395"/>
      <c r="H41" s="261" t="s">
        <v>361</v>
      </c>
      <c r="I41" s="168" t="s">
        <v>356</v>
      </c>
      <c r="J41" s="156"/>
      <c r="K41" s="156" t="s">
        <v>362</v>
      </c>
      <c r="L41" s="156" t="s">
        <v>363</v>
      </c>
      <c r="M41" s="156" t="s">
        <v>364</v>
      </c>
      <c r="N41" s="156" t="s">
        <v>363</v>
      </c>
      <c r="O41" s="156" t="s">
        <v>364</v>
      </c>
      <c r="P41" s="168" t="s">
        <v>235</v>
      </c>
      <c r="Q41" s="255"/>
      <c r="R41" s="243"/>
    </row>
    <row r="42" spans="1:18" s="249" customFormat="1" ht="128.25" customHeight="1" x14ac:dyDescent="0.2">
      <c r="A42" s="386"/>
      <c r="B42" s="395"/>
      <c r="C42" s="395"/>
      <c r="D42" s="245"/>
      <c r="E42" s="387"/>
      <c r="F42" s="387" t="s">
        <v>365</v>
      </c>
      <c r="G42" s="395"/>
      <c r="H42" s="31" t="s">
        <v>366</v>
      </c>
      <c r="I42" s="168" t="s">
        <v>229</v>
      </c>
      <c r="J42" s="244"/>
      <c r="K42" s="31" t="s">
        <v>367</v>
      </c>
      <c r="L42" s="156" t="s">
        <v>371</v>
      </c>
      <c r="M42" s="156" t="s">
        <v>372</v>
      </c>
      <c r="N42" s="156" t="s">
        <v>371</v>
      </c>
      <c r="O42" s="156" t="s">
        <v>372</v>
      </c>
      <c r="P42" s="168" t="s">
        <v>235</v>
      </c>
      <c r="Q42" s="303">
        <v>44834</v>
      </c>
      <c r="R42" s="243"/>
    </row>
    <row r="43" spans="1:18" s="249" customFormat="1" ht="96" customHeight="1" x14ac:dyDescent="0.2">
      <c r="A43" s="386"/>
      <c r="B43" s="395"/>
      <c r="C43" s="395"/>
      <c r="D43" s="245"/>
      <c r="E43" s="387"/>
      <c r="F43" s="387"/>
      <c r="G43" s="395"/>
      <c r="H43" s="31" t="s">
        <v>373</v>
      </c>
      <c r="I43" s="168" t="s">
        <v>229</v>
      </c>
      <c r="J43" s="244"/>
      <c r="K43" s="31" t="s">
        <v>374</v>
      </c>
      <c r="L43" s="156" t="s">
        <v>375</v>
      </c>
      <c r="M43" s="156" t="s">
        <v>376</v>
      </c>
      <c r="N43" s="156" t="s">
        <v>375</v>
      </c>
      <c r="O43" s="156" t="s">
        <v>376</v>
      </c>
      <c r="P43" s="168" t="s">
        <v>235</v>
      </c>
      <c r="Q43" s="303">
        <v>44834</v>
      </c>
      <c r="R43" s="243"/>
    </row>
    <row r="44" spans="1:18" ht="85.5" customHeight="1" x14ac:dyDescent="0.2">
      <c r="A44" s="386"/>
      <c r="B44" s="395"/>
      <c r="C44" s="395"/>
      <c r="D44" s="281"/>
      <c r="E44" s="387"/>
      <c r="F44" s="387"/>
      <c r="G44" s="395"/>
      <c r="H44" s="282" t="s">
        <v>377</v>
      </c>
      <c r="I44" s="287" t="s">
        <v>229</v>
      </c>
      <c r="J44" s="115"/>
      <c r="K44" s="6" t="s">
        <v>378</v>
      </c>
      <c r="L44" s="294" t="s">
        <v>380</v>
      </c>
      <c r="M44" s="294" t="s">
        <v>381</v>
      </c>
      <c r="N44" s="294" t="s">
        <v>380</v>
      </c>
      <c r="O44" s="294" t="s">
        <v>381</v>
      </c>
      <c r="P44" s="294" t="s">
        <v>235</v>
      </c>
      <c r="Q44" s="303">
        <v>44834</v>
      </c>
      <c r="R44" s="39"/>
    </row>
    <row r="45" spans="1:18" ht="80.25" customHeight="1" x14ac:dyDescent="0.2">
      <c r="A45" s="386"/>
      <c r="B45" s="395"/>
      <c r="C45" s="395"/>
      <c r="D45" s="281"/>
      <c r="E45" s="387"/>
      <c r="F45" s="387"/>
      <c r="G45" s="395"/>
      <c r="H45" s="282" t="s">
        <v>382</v>
      </c>
      <c r="I45" s="287" t="s">
        <v>229</v>
      </c>
      <c r="J45" s="115"/>
      <c r="K45" s="44" t="s">
        <v>383</v>
      </c>
      <c r="L45" s="294" t="s">
        <v>385</v>
      </c>
      <c r="M45" s="294" t="s">
        <v>386</v>
      </c>
      <c r="N45" s="294" t="s">
        <v>385</v>
      </c>
      <c r="O45" s="294" t="s">
        <v>386</v>
      </c>
      <c r="P45" s="294" t="s">
        <v>387</v>
      </c>
      <c r="Q45" s="303">
        <v>44834</v>
      </c>
      <c r="R45" s="39"/>
    </row>
    <row r="46" spans="1:18" ht="130.5" customHeight="1" x14ac:dyDescent="0.2">
      <c r="A46" s="386"/>
      <c r="B46" s="395"/>
      <c r="C46" s="395"/>
      <c r="D46" s="281" t="s">
        <v>388</v>
      </c>
      <c r="E46" s="387"/>
      <c r="F46" s="387"/>
      <c r="G46" s="395"/>
      <c r="H46" s="282" t="s">
        <v>389</v>
      </c>
      <c r="I46" s="287" t="s">
        <v>229</v>
      </c>
      <c r="J46" s="115"/>
      <c r="K46" s="44" t="s">
        <v>390</v>
      </c>
      <c r="L46" s="294" t="s">
        <v>391</v>
      </c>
      <c r="M46" s="294" t="s">
        <v>392</v>
      </c>
      <c r="N46" s="294" t="s">
        <v>391</v>
      </c>
      <c r="O46" s="294" t="s">
        <v>392</v>
      </c>
      <c r="P46" s="294" t="s">
        <v>387</v>
      </c>
      <c r="Q46" s="303">
        <v>44834</v>
      </c>
      <c r="R46" s="39"/>
    </row>
    <row r="47" spans="1:18" ht="68.25" customHeight="1" x14ac:dyDescent="0.2">
      <c r="A47" s="386"/>
      <c r="B47" s="395"/>
      <c r="C47" s="395"/>
      <c r="D47" s="281"/>
      <c r="E47" s="387"/>
      <c r="F47" s="280"/>
      <c r="G47" s="395"/>
      <c r="H47" s="282" t="s">
        <v>393</v>
      </c>
      <c r="I47" s="287" t="s">
        <v>229</v>
      </c>
      <c r="J47" s="115"/>
      <c r="K47" s="44" t="s">
        <v>394</v>
      </c>
      <c r="L47" s="294" t="s">
        <v>391</v>
      </c>
      <c r="M47" s="294" t="s">
        <v>395</v>
      </c>
      <c r="N47" s="294" t="s">
        <v>391</v>
      </c>
      <c r="O47" s="294" t="s">
        <v>395</v>
      </c>
      <c r="P47" s="294" t="s">
        <v>387</v>
      </c>
      <c r="Q47" s="303">
        <v>44834</v>
      </c>
      <c r="R47" s="39"/>
    </row>
    <row r="48" spans="1:18" ht="68.25" customHeight="1" x14ac:dyDescent="0.2">
      <c r="A48" s="386"/>
      <c r="B48" s="395"/>
      <c r="C48" s="395"/>
      <c r="D48" s="281"/>
      <c r="E48" s="387"/>
      <c r="F48" s="280"/>
      <c r="G48" s="395"/>
      <c r="H48" s="395" t="s">
        <v>396</v>
      </c>
      <c r="I48" s="287" t="s">
        <v>229</v>
      </c>
      <c r="J48" s="115"/>
      <c r="K48" s="44" t="s">
        <v>397</v>
      </c>
      <c r="L48" s="294" t="s">
        <v>398</v>
      </c>
      <c r="M48" s="294" t="s">
        <v>399</v>
      </c>
      <c r="N48" s="294" t="s">
        <v>398</v>
      </c>
      <c r="O48" s="294" t="s">
        <v>399</v>
      </c>
      <c r="P48" s="294" t="s">
        <v>387</v>
      </c>
      <c r="Q48" s="41"/>
      <c r="R48" s="39"/>
    </row>
    <row r="49" spans="1:18" ht="68.25" customHeight="1" x14ac:dyDescent="0.2">
      <c r="A49" s="386"/>
      <c r="B49" s="395"/>
      <c r="C49" s="395"/>
      <c r="D49" s="281"/>
      <c r="E49" s="387"/>
      <c r="F49" s="280"/>
      <c r="G49" s="395"/>
      <c r="H49" s="396"/>
      <c r="I49" s="287" t="s">
        <v>229</v>
      </c>
      <c r="J49" s="115"/>
      <c r="K49" s="44" t="s">
        <v>400</v>
      </c>
      <c r="L49" s="294" t="s">
        <v>401</v>
      </c>
      <c r="M49" s="294" t="s">
        <v>402</v>
      </c>
      <c r="N49" s="294" t="s">
        <v>401</v>
      </c>
      <c r="O49" s="294" t="s">
        <v>402</v>
      </c>
      <c r="P49" s="294" t="s">
        <v>387</v>
      </c>
      <c r="Q49" s="303">
        <v>44834</v>
      </c>
      <c r="R49" s="39"/>
    </row>
    <row r="50" spans="1:18" ht="68.25" customHeight="1" x14ac:dyDescent="0.2">
      <c r="A50" s="386"/>
      <c r="B50" s="395"/>
      <c r="C50" s="395"/>
      <c r="D50" s="281"/>
      <c r="E50" s="387"/>
      <c r="F50" s="280"/>
      <c r="G50" s="395"/>
      <c r="H50" s="396"/>
      <c r="I50" s="287" t="s">
        <v>229</v>
      </c>
      <c r="J50" s="115"/>
      <c r="K50" s="44" t="s">
        <v>403</v>
      </c>
      <c r="L50" s="294" t="s">
        <v>404</v>
      </c>
      <c r="M50" s="294" t="s">
        <v>405</v>
      </c>
      <c r="N50" s="294" t="s">
        <v>404</v>
      </c>
      <c r="O50" s="294" t="s">
        <v>405</v>
      </c>
      <c r="P50" s="294" t="s">
        <v>387</v>
      </c>
      <c r="Q50" s="303">
        <v>44834</v>
      </c>
      <c r="R50" s="39"/>
    </row>
    <row r="51" spans="1:18" ht="68.25" customHeight="1" x14ac:dyDescent="0.2">
      <c r="A51" s="386"/>
      <c r="B51" s="395"/>
      <c r="C51" s="395"/>
      <c r="D51" s="281"/>
      <c r="E51" s="387"/>
      <c r="F51" s="280"/>
      <c r="G51" s="395"/>
      <c r="H51" s="397"/>
      <c r="I51" s="287" t="s">
        <v>229</v>
      </c>
      <c r="J51" s="115"/>
      <c r="K51" s="44" t="s">
        <v>406</v>
      </c>
      <c r="L51" s="294" t="s">
        <v>407</v>
      </c>
      <c r="M51" s="294" t="s">
        <v>408</v>
      </c>
      <c r="N51" s="294" t="s">
        <v>407</v>
      </c>
      <c r="O51" s="294" t="s">
        <v>408</v>
      </c>
      <c r="P51" s="294" t="s">
        <v>387</v>
      </c>
      <c r="Q51" s="303">
        <v>44834</v>
      </c>
      <c r="R51" s="39"/>
    </row>
    <row r="52" spans="1:18" ht="92.25" customHeight="1" x14ac:dyDescent="0.2">
      <c r="A52" s="386"/>
      <c r="B52" s="395"/>
      <c r="C52" s="395"/>
      <c r="D52" s="281"/>
      <c r="E52" s="387"/>
      <c r="F52" s="280"/>
      <c r="G52" s="395"/>
      <c r="H52" s="282" t="s">
        <v>409</v>
      </c>
      <c r="I52" s="287" t="s">
        <v>229</v>
      </c>
      <c r="J52" s="115"/>
      <c r="K52" s="44" t="s">
        <v>410</v>
      </c>
      <c r="L52" s="294" t="s">
        <v>411</v>
      </c>
      <c r="M52" s="294" t="s">
        <v>412</v>
      </c>
      <c r="N52" s="294" t="s">
        <v>411</v>
      </c>
      <c r="O52" s="294" t="s">
        <v>412</v>
      </c>
      <c r="P52" s="294" t="s">
        <v>387</v>
      </c>
      <c r="Q52" s="303">
        <v>44834</v>
      </c>
      <c r="R52" s="39"/>
    </row>
    <row r="53" spans="1:18" ht="67.5" customHeight="1" x14ac:dyDescent="0.2">
      <c r="A53" s="386"/>
      <c r="B53" s="395"/>
      <c r="C53" s="395"/>
      <c r="D53" s="281" t="s">
        <v>413</v>
      </c>
      <c r="E53" s="387"/>
      <c r="F53" s="299" t="s">
        <v>414</v>
      </c>
      <c r="G53" s="395"/>
      <c r="H53" s="282"/>
      <c r="I53" s="39"/>
      <c r="J53" s="115"/>
      <c r="K53" s="39"/>
      <c r="L53" s="39"/>
      <c r="M53" s="39"/>
      <c r="N53" s="39"/>
      <c r="O53" s="39"/>
      <c r="P53" s="39"/>
      <c r="Q53" s="303"/>
      <c r="R53" s="39"/>
    </row>
    <row r="54" spans="1:18" ht="63" customHeight="1" x14ac:dyDescent="0.2">
      <c r="A54" s="406">
        <v>4</v>
      </c>
      <c r="B54" s="432" t="s">
        <v>415</v>
      </c>
      <c r="C54" s="388" t="s">
        <v>416</v>
      </c>
      <c r="D54" s="281" t="s">
        <v>281</v>
      </c>
      <c r="E54" s="388" t="s">
        <v>417</v>
      </c>
      <c r="F54" s="281" t="s">
        <v>418</v>
      </c>
      <c r="G54" s="407" t="s">
        <v>419</v>
      </c>
      <c r="H54" s="31" t="s">
        <v>420</v>
      </c>
      <c r="I54" s="39"/>
      <c r="J54" s="115" t="s">
        <v>229</v>
      </c>
      <c r="K54" s="6" t="s">
        <v>421</v>
      </c>
      <c r="L54" s="294" t="s">
        <v>422</v>
      </c>
      <c r="M54" s="294" t="s">
        <v>423</v>
      </c>
      <c r="N54" s="294" t="s">
        <v>422</v>
      </c>
      <c r="O54" s="294" t="s">
        <v>423</v>
      </c>
      <c r="P54" s="287" t="s">
        <v>235</v>
      </c>
      <c r="Q54" s="303">
        <v>44834</v>
      </c>
      <c r="R54" s="39"/>
    </row>
    <row r="55" spans="1:18" ht="24" customHeight="1" x14ac:dyDescent="0.2">
      <c r="A55" s="406"/>
      <c r="B55" s="432"/>
      <c r="C55" s="388"/>
      <c r="D55" s="281" t="s">
        <v>286</v>
      </c>
      <c r="E55" s="388"/>
      <c r="F55" s="281" t="s">
        <v>424</v>
      </c>
      <c r="G55" s="407"/>
      <c r="H55" s="283"/>
      <c r="I55" s="39"/>
      <c r="J55" s="115"/>
      <c r="K55" s="39"/>
      <c r="L55" s="39"/>
      <c r="M55" s="39"/>
      <c r="N55" s="39"/>
      <c r="O55" s="39"/>
      <c r="P55" s="39"/>
      <c r="Q55" s="41"/>
      <c r="R55" s="39"/>
    </row>
    <row r="56" spans="1:18" ht="50.25" customHeight="1" x14ac:dyDescent="0.2">
      <c r="A56" s="406"/>
      <c r="B56" s="432"/>
      <c r="C56" s="388"/>
      <c r="D56" s="281" t="s">
        <v>425</v>
      </c>
      <c r="E56" s="388"/>
      <c r="F56" s="281" t="s">
        <v>426</v>
      </c>
      <c r="G56" s="407"/>
      <c r="H56" s="157"/>
      <c r="I56" s="149"/>
      <c r="J56" s="148"/>
      <c r="K56" s="152"/>
      <c r="L56" s="158"/>
      <c r="M56" s="146"/>
      <c r="N56" s="158"/>
      <c r="O56" s="146"/>
      <c r="P56" s="287"/>
      <c r="Q56" s="45"/>
      <c r="R56" s="39"/>
    </row>
    <row r="57" spans="1:18" ht="42" customHeight="1" x14ac:dyDescent="0.2">
      <c r="A57" s="406"/>
      <c r="B57" s="432"/>
      <c r="C57" s="388"/>
      <c r="D57" s="281" t="s">
        <v>428</v>
      </c>
      <c r="E57" s="388"/>
      <c r="F57" s="281" t="s">
        <v>429</v>
      </c>
      <c r="G57" s="407"/>
      <c r="H57" s="283"/>
      <c r="I57" s="39"/>
      <c r="J57" s="115"/>
      <c r="K57" s="39"/>
      <c r="L57" s="39"/>
      <c r="M57" s="39"/>
      <c r="N57" s="39"/>
      <c r="O57" s="39"/>
      <c r="P57" s="39"/>
      <c r="Q57" s="41"/>
      <c r="R57" s="39"/>
    </row>
    <row r="58" spans="1:18" ht="61.5" customHeight="1" x14ac:dyDescent="0.2">
      <c r="A58" s="432"/>
      <c r="B58" s="431"/>
      <c r="C58" s="430"/>
      <c r="D58" s="281"/>
      <c r="E58" s="388"/>
      <c r="F58" s="278"/>
      <c r="G58" s="407"/>
      <c r="H58" s="283" t="s">
        <v>430</v>
      </c>
      <c r="I58" s="287" t="s">
        <v>229</v>
      </c>
      <c r="J58" s="115"/>
      <c r="K58" s="6" t="s">
        <v>431</v>
      </c>
      <c r="L58" s="294" t="s">
        <v>433</v>
      </c>
      <c r="M58" s="294" t="s">
        <v>434</v>
      </c>
      <c r="N58" s="294" t="s">
        <v>433</v>
      </c>
      <c r="O58" s="294" t="s">
        <v>434</v>
      </c>
      <c r="P58" s="287" t="s">
        <v>235</v>
      </c>
      <c r="Q58" s="41" t="s">
        <v>427</v>
      </c>
      <c r="R58" s="39"/>
    </row>
    <row r="59" spans="1:18" s="150" customFormat="1" ht="71.25" customHeight="1" x14ac:dyDescent="0.2">
      <c r="A59" s="432"/>
      <c r="B59" s="431"/>
      <c r="C59" s="430"/>
      <c r="D59" s="282" t="s">
        <v>435</v>
      </c>
      <c r="E59" s="388"/>
      <c r="F59" s="388" t="s">
        <v>436</v>
      </c>
      <c r="G59" s="407"/>
      <c r="H59" s="157"/>
      <c r="I59" s="154"/>
      <c r="J59" s="148"/>
      <c r="K59" s="152"/>
      <c r="L59" s="147"/>
      <c r="M59" s="152"/>
      <c r="N59" s="147"/>
      <c r="O59" s="152"/>
      <c r="P59" s="149"/>
      <c r="Q59" s="151"/>
      <c r="R59" s="149"/>
    </row>
    <row r="60" spans="1:18" ht="72.75" customHeight="1" x14ac:dyDescent="0.2">
      <c r="A60" s="432"/>
      <c r="B60" s="431"/>
      <c r="C60" s="430"/>
      <c r="D60" s="281" t="s">
        <v>333</v>
      </c>
      <c r="E60" s="388"/>
      <c r="F60" s="388"/>
      <c r="G60" s="407"/>
      <c r="H60" s="283" t="s">
        <v>437</v>
      </c>
      <c r="I60" s="287" t="s">
        <v>229</v>
      </c>
      <c r="J60" s="115"/>
      <c r="K60" s="6" t="s">
        <v>438</v>
      </c>
      <c r="L60" s="294" t="s">
        <v>440</v>
      </c>
      <c r="M60" s="294" t="s">
        <v>434</v>
      </c>
      <c r="N60" s="294" t="s">
        <v>440</v>
      </c>
      <c r="O60" s="294" t="s">
        <v>434</v>
      </c>
      <c r="P60" s="287" t="s">
        <v>235</v>
      </c>
      <c r="Q60" s="303">
        <v>44834</v>
      </c>
      <c r="R60" s="39"/>
    </row>
    <row r="61" spans="1:18" ht="50.25" customHeight="1" x14ac:dyDescent="0.2">
      <c r="A61" s="432"/>
      <c r="B61" s="431"/>
      <c r="C61" s="430"/>
      <c r="D61" s="281" t="s">
        <v>441</v>
      </c>
      <c r="E61" s="388"/>
      <c r="F61" s="388" t="s">
        <v>442</v>
      </c>
      <c r="G61" s="407"/>
      <c r="H61" s="283" t="s">
        <v>443</v>
      </c>
      <c r="I61" s="287" t="s">
        <v>229</v>
      </c>
      <c r="J61" s="115"/>
      <c r="K61" s="282" t="s">
        <v>444</v>
      </c>
      <c r="L61" s="294" t="s">
        <v>445</v>
      </c>
      <c r="M61" s="294" t="s">
        <v>446</v>
      </c>
      <c r="N61" s="294" t="s">
        <v>445</v>
      </c>
      <c r="O61" s="294" t="s">
        <v>446</v>
      </c>
      <c r="P61" s="287" t="s">
        <v>447</v>
      </c>
      <c r="Q61" s="303">
        <v>44834</v>
      </c>
      <c r="R61" s="39"/>
    </row>
    <row r="62" spans="1:18" ht="67.5" customHeight="1" x14ac:dyDescent="0.2">
      <c r="A62" s="432"/>
      <c r="B62" s="431"/>
      <c r="C62" s="430"/>
      <c r="D62" s="281" t="s">
        <v>448</v>
      </c>
      <c r="E62" s="388"/>
      <c r="F62" s="388"/>
      <c r="G62" s="407"/>
      <c r="H62" s="129"/>
      <c r="I62" s="159"/>
      <c r="J62" s="160"/>
      <c r="K62" s="161"/>
      <c r="L62" s="162"/>
      <c r="M62" s="162"/>
      <c r="N62" s="162"/>
      <c r="O62" s="162"/>
      <c r="P62" s="159"/>
      <c r="Q62" s="164"/>
      <c r="R62" s="159"/>
    </row>
    <row r="63" spans="1:18" s="126" customFormat="1" ht="70.5" customHeight="1" x14ac:dyDescent="0.2">
      <c r="A63" s="432"/>
      <c r="B63" s="431"/>
      <c r="C63" s="430"/>
      <c r="D63" s="291" t="s">
        <v>449</v>
      </c>
      <c r="E63" s="388"/>
      <c r="F63" s="423" t="s">
        <v>442</v>
      </c>
      <c r="G63" s="407"/>
      <c r="H63" s="166"/>
      <c r="I63" s="159"/>
      <c r="J63" s="160"/>
      <c r="K63" s="162"/>
      <c r="L63" s="159"/>
      <c r="M63" s="159"/>
      <c r="N63" s="159"/>
      <c r="O63" s="159"/>
      <c r="P63" s="159"/>
      <c r="Q63" s="164"/>
      <c r="R63" s="159"/>
    </row>
    <row r="64" spans="1:18" s="126" customFormat="1" ht="33.75" customHeight="1" x14ac:dyDescent="0.2">
      <c r="A64" s="432"/>
      <c r="B64" s="431"/>
      <c r="C64" s="430"/>
      <c r="D64" s="291" t="s">
        <v>450</v>
      </c>
      <c r="E64" s="388"/>
      <c r="F64" s="423"/>
      <c r="G64" s="407"/>
      <c r="H64" s="166"/>
      <c r="I64" s="159"/>
      <c r="J64" s="160"/>
      <c r="K64" s="159"/>
      <c r="L64" s="159"/>
      <c r="M64" s="159"/>
      <c r="N64" s="159"/>
      <c r="O64" s="159"/>
      <c r="P64" s="159"/>
      <c r="Q64" s="164"/>
      <c r="R64" s="159"/>
    </row>
    <row r="65" spans="1:18" s="150" customFormat="1" ht="57.75" customHeight="1" x14ac:dyDescent="0.2">
      <c r="A65" s="432"/>
      <c r="B65" s="431"/>
      <c r="C65" s="430"/>
      <c r="D65" s="282" t="s">
        <v>451</v>
      </c>
      <c r="E65" s="388"/>
      <c r="F65" s="388" t="s">
        <v>452</v>
      </c>
      <c r="G65" s="407"/>
      <c r="H65" s="157"/>
      <c r="I65" s="154"/>
      <c r="J65" s="148"/>
      <c r="K65" s="152"/>
      <c r="L65" s="147"/>
      <c r="M65" s="149"/>
      <c r="N65" s="147"/>
      <c r="O65" s="149"/>
      <c r="P65" s="154"/>
      <c r="Q65" s="151"/>
      <c r="R65" s="149"/>
    </row>
    <row r="66" spans="1:18" ht="24" customHeight="1" x14ac:dyDescent="0.2">
      <c r="A66" s="432"/>
      <c r="B66" s="431"/>
      <c r="C66" s="430"/>
      <c r="D66" s="281" t="s">
        <v>453</v>
      </c>
      <c r="E66" s="388"/>
      <c r="F66" s="388"/>
      <c r="G66" s="407"/>
      <c r="H66" s="283"/>
      <c r="I66" s="287"/>
      <c r="J66" s="115"/>
      <c r="K66" s="5"/>
      <c r="L66" s="294"/>
      <c r="M66" s="294"/>
      <c r="N66" s="294"/>
      <c r="O66" s="294"/>
      <c r="P66" s="287"/>
      <c r="Q66" s="41"/>
      <c r="R66" s="39"/>
    </row>
    <row r="67" spans="1:18" s="126" customFormat="1" ht="24" customHeight="1" x14ac:dyDescent="0.2">
      <c r="A67" s="432"/>
      <c r="B67" s="431"/>
      <c r="C67" s="430"/>
      <c r="D67" s="291" t="s">
        <v>454</v>
      </c>
      <c r="E67" s="388"/>
      <c r="F67" s="423"/>
      <c r="G67" s="407"/>
      <c r="H67" s="166"/>
      <c r="I67" s="159"/>
      <c r="J67" s="160"/>
      <c r="K67" s="159"/>
      <c r="L67" s="159"/>
      <c r="M67" s="159"/>
      <c r="N67" s="159"/>
      <c r="O67" s="159"/>
      <c r="P67" s="159"/>
      <c r="Q67" s="164"/>
      <c r="R67" s="159"/>
    </row>
    <row r="68" spans="1:18" s="126" customFormat="1" ht="29.25" customHeight="1" x14ac:dyDescent="0.2">
      <c r="A68" s="432"/>
      <c r="B68" s="431"/>
      <c r="C68" s="430"/>
      <c r="D68" s="291" t="s">
        <v>455</v>
      </c>
      <c r="E68" s="388"/>
      <c r="F68" s="423"/>
      <c r="G68" s="407"/>
      <c r="H68" s="166"/>
      <c r="I68" s="159"/>
      <c r="J68" s="160"/>
      <c r="K68" s="159"/>
      <c r="L68" s="159"/>
      <c r="M68" s="159"/>
      <c r="N68" s="159"/>
      <c r="O68" s="159"/>
      <c r="P68" s="159"/>
      <c r="Q68" s="164"/>
      <c r="R68" s="159"/>
    </row>
    <row r="69" spans="1:18" s="126" customFormat="1" ht="102.75" customHeight="1" x14ac:dyDescent="0.2">
      <c r="A69" s="406">
        <v>6</v>
      </c>
      <c r="B69" s="432" t="s">
        <v>456</v>
      </c>
      <c r="C69" s="388" t="s">
        <v>457</v>
      </c>
      <c r="D69" s="388" t="s">
        <v>441</v>
      </c>
      <c r="E69" s="389" t="s">
        <v>458</v>
      </c>
      <c r="F69" s="291" t="s">
        <v>459</v>
      </c>
      <c r="G69" s="407" t="s">
        <v>460</v>
      </c>
      <c r="H69" s="167" t="s">
        <v>461</v>
      </c>
      <c r="I69" s="159"/>
      <c r="J69" s="168" t="s">
        <v>229</v>
      </c>
      <c r="K69" s="161" t="s">
        <v>462</v>
      </c>
      <c r="L69" s="162" t="s">
        <v>465</v>
      </c>
      <c r="M69" s="162" t="s">
        <v>466</v>
      </c>
      <c r="N69" s="162" t="s">
        <v>465</v>
      </c>
      <c r="O69" s="162" t="s">
        <v>466</v>
      </c>
      <c r="P69" s="159" t="s">
        <v>235</v>
      </c>
      <c r="Q69" s="164" t="s">
        <v>467</v>
      </c>
      <c r="R69" s="159"/>
    </row>
    <row r="70" spans="1:18" ht="96.75" customHeight="1" x14ac:dyDescent="0.2">
      <c r="A70" s="406"/>
      <c r="B70" s="432"/>
      <c r="C70" s="388"/>
      <c r="D70" s="388"/>
      <c r="E70" s="389"/>
      <c r="F70" s="281" t="s">
        <v>468</v>
      </c>
      <c r="G70" s="407"/>
      <c r="H70" s="166" t="s">
        <v>469</v>
      </c>
      <c r="I70" s="159" t="s">
        <v>356</v>
      </c>
      <c r="J70" s="160"/>
      <c r="K70" s="162" t="s">
        <v>470</v>
      </c>
      <c r="L70" s="162" t="s">
        <v>472</v>
      </c>
      <c r="M70" s="162" t="s">
        <v>473</v>
      </c>
      <c r="N70" s="162" t="s">
        <v>472</v>
      </c>
      <c r="O70" s="162" t="s">
        <v>473</v>
      </c>
      <c r="P70" s="159" t="s">
        <v>235</v>
      </c>
      <c r="Q70" s="164"/>
      <c r="R70" s="159"/>
    </row>
    <row r="71" spans="1:18" ht="93" customHeight="1" x14ac:dyDescent="0.2">
      <c r="A71" s="406"/>
      <c r="B71" s="432"/>
      <c r="C71" s="388"/>
      <c r="D71" s="388" t="s">
        <v>276</v>
      </c>
      <c r="E71" s="389"/>
      <c r="F71" s="281" t="s">
        <v>474</v>
      </c>
      <c r="G71" s="407"/>
      <c r="H71" s="124" t="s">
        <v>475</v>
      </c>
      <c r="I71" s="240" t="s">
        <v>229</v>
      </c>
      <c r="J71" s="239" t="s">
        <v>21</v>
      </c>
      <c r="K71" s="241" t="s">
        <v>476</v>
      </c>
      <c r="L71" s="241" t="s">
        <v>479</v>
      </c>
      <c r="M71" s="241" t="s">
        <v>480</v>
      </c>
      <c r="N71" s="241" t="s">
        <v>479</v>
      </c>
      <c r="O71" s="241" t="s">
        <v>480</v>
      </c>
      <c r="P71" s="240" t="s">
        <v>280</v>
      </c>
      <c r="Q71" s="238" t="s">
        <v>481</v>
      </c>
      <c r="R71" s="39"/>
    </row>
    <row r="72" spans="1:18" ht="24" customHeight="1" x14ac:dyDescent="0.2">
      <c r="A72" s="406"/>
      <c r="B72" s="432"/>
      <c r="C72" s="388"/>
      <c r="D72" s="388"/>
      <c r="E72" s="389"/>
      <c r="F72" s="281" t="s">
        <v>482</v>
      </c>
      <c r="G72" s="407"/>
      <c r="H72" s="283"/>
      <c r="I72" s="39"/>
      <c r="J72" s="115"/>
      <c r="K72" s="39"/>
      <c r="L72" s="39"/>
      <c r="M72" s="39"/>
      <c r="N72" s="39"/>
      <c r="O72" s="39"/>
      <c r="P72" s="39"/>
      <c r="Q72" s="41"/>
      <c r="R72" s="39"/>
    </row>
    <row r="73" spans="1:18" ht="24" customHeight="1" x14ac:dyDescent="0.2">
      <c r="A73" s="406"/>
      <c r="B73" s="432"/>
      <c r="C73" s="388"/>
      <c r="D73" s="388" t="s">
        <v>340</v>
      </c>
      <c r="E73" s="389"/>
      <c r="F73" s="281" t="s">
        <v>483</v>
      </c>
      <c r="G73" s="407"/>
      <c r="H73" s="283"/>
      <c r="I73" s="39"/>
      <c r="J73" s="115"/>
      <c r="K73" s="39"/>
      <c r="L73" s="39"/>
      <c r="M73" s="39"/>
      <c r="N73" s="39"/>
      <c r="O73" s="39"/>
      <c r="P73" s="39"/>
      <c r="Q73" s="41"/>
      <c r="R73" s="39"/>
    </row>
    <row r="74" spans="1:18" ht="24" customHeight="1" x14ac:dyDescent="0.2">
      <c r="A74" s="406"/>
      <c r="B74" s="432"/>
      <c r="C74" s="388"/>
      <c r="D74" s="388"/>
      <c r="E74" s="389"/>
      <c r="F74" s="207"/>
      <c r="G74" s="407"/>
      <c r="H74" s="283" t="s">
        <v>484</v>
      </c>
      <c r="I74" s="287" t="s">
        <v>229</v>
      </c>
      <c r="J74" s="115"/>
      <c r="K74" s="6"/>
      <c r="L74" s="294"/>
      <c r="M74" s="294"/>
      <c r="N74" s="294"/>
      <c r="O74" s="294"/>
      <c r="P74" s="294"/>
      <c r="Q74" s="41"/>
      <c r="R74" s="39"/>
    </row>
    <row r="75" spans="1:18" ht="87.75" customHeight="1" x14ac:dyDescent="0.2">
      <c r="A75" s="406"/>
      <c r="B75" s="432"/>
      <c r="C75" s="388"/>
      <c r="D75" s="388"/>
      <c r="E75" s="389"/>
      <c r="F75" s="281" t="s">
        <v>485</v>
      </c>
      <c r="G75" s="407"/>
      <c r="H75" s="283"/>
      <c r="I75" s="287"/>
      <c r="J75" s="115"/>
      <c r="K75" s="5"/>
      <c r="L75" s="48"/>
      <c r="M75" s="294"/>
      <c r="N75" s="48"/>
      <c r="O75" s="294"/>
      <c r="P75" s="5"/>
      <c r="Q75" s="49"/>
      <c r="R75" s="39"/>
    </row>
    <row r="76" spans="1:18" ht="85.5" customHeight="1" x14ac:dyDescent="0.2">
      <c r="A76" s="406"/>
      <c r="B76" s="432"/>
      <c r="C76" s="388"/>
      <c r="D76" s="388" t="s">
        <v>333</v>
      </c>
      <c r="E76" s="389"/>
      <c r="F76" s="281" t="s">
        <v>486</v>
      </c>
      <c r="G76" s="407"/>
      <c r="H76" s="395"/>
      <c r="I76" s="386"/>
      <c r="J76" s="440"/>
      <c r="K76" s="391"/>
      <c r="L76" s="419"/>
      <c r="M76" s="395"/>
      <c r="N76" s="419"/>
      <c r="O76" s="395"/>
      <c r="P76" s="439"/>
      <c r="Q76" s="420"/>
      <c r="R76" s="419"/>
    </row>
    <row r="77" spans="1:18" ht="24" customHeight="1" x14ac:dyDescent="0.2">
      <c r="A77" s="406"/>
      <c r="B77" s="432"/>
      <c r="C77" s="388"/>
      <c r="D77" s="388"/>
      <c r="E77" s="389"/>
      <c r="F77" s="278" t="s">
        <v>487</v>
      </c>
      <c r="G77" s="407"/>
      <c r="H77" s="395"/>
      <c r="I77" s="386"/>
      <c r="J77" s="440"/>
      <c r="K77" s="391"/>
      <c r="L77" s="419"/>
      <c r="M77" s="397"/>
      <c r="N77" s="419"/>
      <c r="O77" s="395"/>
      <c r="P77" s="439"/>
      <c r="Q77" s="420"/>
      <c r="R77" s="419"/>
    </row>
    <row r="78" spans="1:18" ht="50.25" customHeight="1" x14ac:dyDescent="0.2">
      <c r="A78" s="406"/>
      <c r="B78" s="432"/>
      <c r="C78" s="388"/>
      <c r="D78" s="281" t="s">
        <v>448</v>
      </c>
      <c r="E78" s="389"/>
      <c r="F78" s="281" t="s">
        <v>488</v>
      </c>
      <c r="G78" s="407"/>
      <c r="H78" s="283"/>
      <c r="I78" s="287"/>
      <c r="J78" s="115"/>
      <c r="K78" s="6"/>
      <c r="L78" s="294"/>
      <c r="M78" s="294"/>
      <c r="N78" s="294"/>
      <c r="O78" s="294"/>
      <c r="P78" s="294"/>
      <c r="Q78" s="41"/>
      <c r="R78" s="39"/>
    </row>
    <row r="79" spans="1:18" ht="50.25" customHeight="1" x14ac:dyDescent="0.2">
      <c r="A79" s="406"/>
      <c r="B79" s="432"/>
      <c r="C79" s="388"/>
      <c r="D79" s="388" t="s">
        <v>489</v>
      </c>
      <c r="E79" s="389"/>
      <c r="F79" s="281" t="s">
        <v>490</v>
      </c>
      <c r="G79" s="407"/>
      <c r="H79" s="283"/>
      <c r="I79" s="39"/>
      <c r="J79" s="115"/>
      <c r="K79" s="39"/>
      <c r="L79" s="39"/>
      <c r="M79" s="39"/>
      <c r="N79" s="39"/>
      <c r="O79" s="39"/>
      <c r="P79" s="39"/>
      <c r="Q79" s="41"/>
      <c r="R79" s="39"/>
    </row>
    <row r="80" spans="1:18" ht="46.5" customHeight="1" x14ac:dyDescent="0.2">
      <c r="A80" s="406"/>
      <c r="B80" s="432"/>
      <c r="C80" s="388"/>
      <c r="D80" s="388"/>
      <c r="E80" s="389"/>
      <c r="F80" s="281" t="s">
        <v>491</v>
      </c>
      <c r="G80" s="429"/>
      <c r="H80" s="283"/>
      <c r="I80" s="39"/>
      <c r="J80" s="115"/>
      <c r="K80" s="39"/>
      <c r="L80" s="39"/>
      <c r="M80" s="39"/>
      <c r="N80" s="39"/>
      <c r="O80" s="39"/>
      <c r="P80" s="39"/>
      <c r="Q80" s="41"/>
      <c r="R80" s="39"/>
    </row>
    <row r="81" spans="1:18" ht="77.25" customHeight="1" x14ac:dyDescent="0.2">
      <c r="A81" s="381">
        <v>7</v>
      </c>
      <c r="B81" s="381" t="s">
        <v>492</v>
      </c>
      <c r="C81" s="383" t="s">
        <v>493</v>
      </c>
      <c r="D81" s="398" t="s">
        <v>628</v>
      </c>
      <c r="E81" s="389" t="s">
        <v>494</v>
      </c>
      <c r="F81" s="324" t="s">
        <v>633</v>
      </c>
      <c r="G81" s="378" t="s">
        <v>496</v>
      </c>
      <c r="H81" s="334"/>
      <c r="I81" s="335"/>
      <c r="J81" s="335"/>
      <c r="K81" s="329"/>
      <c r="L81" s="333"/>
      <c r="M81" s="332"/>
      <c r="N81" s="340"/>
      <c r="O81" s="329"/>
      <c r="P81" s="332"/>
      <c r="Q81" s="341"/>
      <c r="R81" s="329"/>
    </row>
    <row r="82" spans="1:18" ht="77.25" customHeight="1" x14ac:dyDescent="0.2">
      <c r="A82" s="381"/>
      <c r="B82" s="381"/>
      <c r="C82" s="383"/>
      <c r="D82" s="399"/>
      <c r="E82" s="389"/>
      <c r="F82" s="401" t="s">
        <v>495</v>
      </c>
      <c r="G82" s="378"/>
      <c r="H82" s="334" t="s">
        <v>318</v>
      </c>
      <c r="I82" s="335"/>
      <c r="J82" s="335"/>
      <c r="K82" s="329" t="s">
        <v>319</v>
      </c>
      <c r="L82" s="333" t="s">
        <v>629</v>
      </c>
      <c r="M82" s="332"/>
      <c r="N82" s="340" t="s">
        <v>630</v>
      </c>
      <c r="O82" s="329" t="s">
        <v>322</v>
      </c>
      <c r="P82" s="332" t="s">
        <v>280</v>
      </c>
      <c r="Q82" s="341">
        <v>44834</v>
      </c>
      <c r="R82" s="329" t="s">
        <v>631</v>
      </c>
    </row>
    <row r="83" spans="1:18" ht="77.25" customHeight="1" x14ac:dyDescent="0.2">
      <c r="A83" s="381"/>
      <c r="B83" s="381"/>
      <c r="C83" s="383"/>
      <c r="D83" s="400"/>
      <c r="E83" s="389"/>
      <c r="F83" s="402"/>
      <c r="G83" s="378"/>
      <c r="H83" s="337" t="s">
        <v>627</v>
      </c>
      <c r="I83" s="332" t="s">
        <v>229</v>
      </c>
      <c r="J83" s="335"/>
      <c r="K83" s="329" t="s">
        <v>625</v>
      </c>
      <c r="L83" s="342">
        <v>0.95</v>
      </c>
      <c r="M83" s="343"/>
      <c r="N83" s="344"/>
      <c r="O83" s="329" t="s">
        <v>530</v>
      </c>
      <c r="P83" s="332" t="s">
        <v>280</v>
      </c>
      <c r="Q83" s="341">
        <v>44834</v>
      </c>
      <c r="R83" s="329" t="s">
        <v>631</v>
      </c>
    </row>
    <row r="84" spans="1:18" ht="77.25" customHeight="1" x14ac:dyDescent="0.2">
      <c r="A84" s="381"/>
      <c r="B84" s="381"/>
      <c r="C84" s="383"/>
      <c r="D84" s="132" t="s">
        <v>333</v>
      </c>
      <c r="E84" s="389"/>
      <c r="F84" s="402"/>
      <c r="G84" s="378"/>
      <c r="H84" s="223"/>
      <c r="I84" s="325"/>
      <c r="J84" s="115"/>
      <c r="K84" s="6"/>
      <c r="L84" s="323"/>
      <c r="M84" s="323"/>
      <c r="N84" s="323"/>
      <c r="O84" s="323"/>
      <c r="P84" s="323"/>
      <c r="Q84" s="303"/>
      <c r="R84" s="39"/>
    </row>
    <row r="85" spans="1:18" ht="42" customHeight="1" x14ac:dyDescent="0.2">
      <c r="A85" s="381"/>
      <c r="B85" s="381"/>
      <c r="C85" s="383"/>
      <c r="D85" s="132" t="s">
        <v>448</v>
      </c>
      <c r="E85" s="389"/>
      <c r="F85" s="403"/>
      <c r="G85" s="378"/>
      <c r="H85" s="223" t="s">
        <v>499</v>
      </c>
      <c r="I85" s="287" t="s">
        <v>229</v>
      </c>
      <c r="J85" s="115"/>
      <c r="K85" s="6" t="s">
        <v>500</v>
      </c>
      <c r="L85" s="294" t="s">
        <v>501</v>
      </c>
      <c r="M85" s="294" t="s">
        <v>502</v>
      </c>
      <c r="N85" s="294" t="s">
        <v>501</v>
      </c>
      <c r="O85" s="294" t="s">
        <v>502</v>
      </c>
      <c r="P85" s="287" t="s">
        <v>280</v>
      </c>
      <c r="Q85" s="303">
        <v>44834</v>
      </c>
      <c r="R85" s="39"/>
    </row>
    <row r="86" spans="1:18" ht="50.25" customHeight="1" x14ac:dyDescent="0.2">
      <c r="A86" s="381"/>
      <c r="B86" s="381"/>
      <c r="C86" s="383"/>
      <c r="D86" s="140"/>
      <c r="E86" s="389"/>
      <c r="F86" s="326" t="s">
        <v>632</v>
      </c>
      <c r="G86" s="378"/>
      <c r="H86" s="223" t="s">
        <v>503</v>
      </c>
      <c r="I86" s="287" t="s">
        <v>229</v>
      </c>
      <c r="J86" s="115"/>
      <c r="K86" s="283" t="s">
        <v>504</v>
      </c>
      <c r="L86" s="120" t="s">
        <v>507</v>
      </c>
      <c r="M86" s="294" t="s">
        <v>508</v>
      </c>
      <c r="N86" s="120" t="s">
        <v>507</v>
      </c>
      <c r="O86" s="294" t="s">
        <v>508</v>
      </c>
      <c r="P86" s="287" t="s">
        <v>235</v>
      </c>
      <c r="Q86" s="303">
        <v>44834</v>
      </c>
      <c r="R86" s="39"/>
    </row>
    <row r="87" spans="1:18" ht="105" customHeight="1" x14ac:dyDescent="0.2">
      <c r="A87" s="381"/>
      <c r="B87" s="381"/>
      <c r="C87" s="383"/>
      <c r="D87" s="132" t="s">
        <v>509</v>
      </c>
      <c r="E87" s="389"/>
      <c r="F87" s="392" t="s">
        <v>510</v>
      </c>
      <c r="G87" s="378"/>
      <c r="H87" s="224" t="s">
        <v>511</v>
      </c>
      <c r="I87" s="51" t="s">
        <v>229</v>
      </c>
      <c r="J87" s="295"/>
      <c r="K87" s="52" t="s">
        <v>512</v>
      </c>
      <c r="L87" s="285" t="s">
        <v>516</v>
      </c>
      <c r="M87" s="285" t="s">
        <v>274</v>
      </c>
      <c r="N87" s="285" t="s">
        <v>516</v>
      </c>
      <c r="O87" s="285" t="s">
        <v>274</v>
      </c>
      <c r="P87" s="279" t="s">
        <v>280</v>
      </c>
      <c r="Q87" s="41" t="s">
        <v>274</v>
      </c>
      <c r="R87" s="39"/>
    </row>
    <row r="88" spans="1:18" ht="105" customHeight="1" x14ac:dyDescent="0.2">
      <c r="A88" s="381"/>
      <c r="B88" s="381"/>
      <c r="C88" s="383"/>
      <c r="D88" s="132"/>
      <c r="E88" s="389"/>
      <c r="F88" s="392"/>
      <c r="G88" s="378"/>
      <c r="H88" s="225" t="s">
        <v>517</v>
      </c>
      <c r="I88" s="122" t="s">
        <v>229</v>
      </c>
      <c r="J88" s="139"/>
      <c r="K88" s="124" t="s">
        <v>518</v>
      </c>
      <c r="L88" s="120" t="s">
        <v>521</v>
      </c>
      <c r="M88" s="120" t="s">
        <v>522</v>
      </c>
      <c r="N88" s="120" t="s">
        <v>521</v>
      </c>
      <c r="O88" s="120" t="s">
        <v>522</v>
      </c>
      <c r="P88" s="122" t="s">
        <v>280</v>
      </c>
      <c r="Q88" s="41"/>
      <c r="R88" s="39"/>
    </row>
    <row r="89" spans="1:18" s="134" customFormat="1" ht="105" customHeight="1" x14ac:dyDescent="0.2">
      <c r="A89" s="382"/>
      <c r="B89" s="382"/>
      <c r="C89" s="384"/>
      <c r="D89" s="136"/>
      <c r="E89" s="390"/>
      <c r="F89" s="393"/>
      <c r="G89" s="379"/>
      <c r="H89" s="124" t="s">
        <v>523</v>
      </c>
      <c r="I89" s="236" t="s">
        <v>229</v>
      </c>
      <c r="J89" s="236" t="s">
        <v>21</v>
      </c>
      <c r="K89" s="237" t="s">
        <v>524</v>
      </c>
      <c r="L89" s="237" t="s">
        <v>525</v>
      </c>
      <c r="M89" s="237" t="s">
        <v>526</v>
      </c>
      <c r="N89" s="237" t="s">
        <v>525</v>
      </c>
      <c r="O89" s="237" t="s">
        <v>526</v>
      </c>
      <c r="P89" s="236" t="s">
        <v>280</v>
      </c>
      <c r="Q89" s="135"/>
      <c r="R89" s="123"/>
    </row>
    <row r="90" spans="1:18" s="126" customFormat="1" ht="105" customHeight="1" x14ac:dyDescent="0.2">
      <c r="A90" s="381"/>
      <c r="B90" s="381"/>
      <c r="C90" s="383"/>
      <c r="D90" s="169"/>
      <c r="E90" s="389"/>
      <c r="F90" s="392"/>
      <c r="G90" s="378"/>
      <c r="H90" s="226" t="s">
        <v>527</v>
      </c>
      <c r="I90" s="130" t="s">
        <v>229</v>
      </c>
      <c r="J90" s="141" t="s">
        <v>21</v>
      </c>
      <c r="K90" s="142" t="s">
        <v>528</v>
      </c>
      <c r="L90" s="143" t="s">
        <v>529</v>
      </c>
      <c r="M90" s="142" t="s">
        <v>530</v>
      </c>
      <c r="N90" s="143" t="s">
        <v>529</v>
      </c>
      <c r="O90" s="142" t="s">
        <v>530</v>
      </c>
      <c r="P90" s="144" t="s">
        <v>280</v>
      </c>
      <c r="Q90" s="314">
        <v>44834</v>
      </c>
      <c r="R90" s="159"/>
    </row>
    <row r="91" spans="1:18" s="126" customFormat="1" ht="59.25" customHeight="1" x14ac:dyDescent="0.2">
      <c r="A91" s="381"/>
      <c r="B91" s="381"/>
      <c r="C91" s="383"/>
      <c r="D91" s="235" t="s">
        <v>531</v>
      </c>
      <c r="E91" s="391"/>
      <c r="F91" s="394"/>
      <c r="G91" s="378"/>
      <c r="H91" s="227" t="s">
        <v>532</v>
      </c>
      <c r="I91" s="213" t="s">
        <v>229</v>
      </c>
      <c r="J91" s="170"/>
      <c r="K91" s="171" t="s">
        <v>533</v>
      </c>
      <c r="L91" s="172" t="s">
        <v>535</v>
      </c>
      <c r="M91" s="171" t="s">
        <v>536</v>
      </c>
      <c r="N91" s="172" t="s">
        <v>535</v>
      </c>
      <c r="O91" s="171" t="s">
        <v>536</v>
      </c>
      <c r="P91" s="173" t="s">
        <v>280</v>
      </c>
      <c r="Q91" s="315">
        <v>44834</v>
      </c>
      <c r="R91" s="174"/>
    </row>
    <row r="92" spans="1:18" s="126" customFormat="1" ht="59.25" customHeight="1" x14ac:dyDescent="0.2">
      <c r="A92" s="381"/>
      <c r="B92" s="381"/>
      <c r="C92" s="385"/>
      <c r="D92" s="230"/>
      <c r="E92" s="231"/>
      <c r="F92" s="232"/>
      <c r="G92" s="380"/>
      <c r="H92" s="228"/>
      <c r="I92" s="214"/>
      <c r="J92" s="215"/>
      <c r="K92" s="216"/>
      <c r="L92" s="217"/>
      <c r="M92" s="216"/>
      <c r="N92" s="217"/>
      <c r="O92" s="216"/>
      <c r="P92" s="214"/>
      <c r="Q92" s="304"/>
      <c r="R92" s="304"/>
    </row>
    <row r="93" spans="1:18" ht="87.75" customHeight="1" x14ac:dyDescent="0.2">
      <c r="A93" s="381"/>
      <c r="B93" s="381"/>
      <c r="C93" s="385"/>
      <c r="D93" s="233"/>
      <c r="E93" s="233"/>
      <c r="F93" s="234"/>
      <c r="G93" s="380"/>
      <c r="H93" s="229" t="s">
        <v>537</v>
      </c>
      <c r="I93" s="219" t="s">
        <v>356</v>
      </c>
      <c r="J93" s="220"/>
      <c r="K93" s="171" t="s">
        <v>538</v>
      </c>
      <c r="L93" s="219" t="s">
        <v>539</v>
      </c>
      <c r="M93" s="219" t="s">
        <v>480</v>
      </c>
      <c r="N93" s="219" t="s">
        <v>539</v>
      </c>
      <c r="O93" s="219" t="s">
        <v>480</v>
      </c>
      <c r="P93" s="222"/>
      <c r="Q93" s="39"/>
      <c r="R93" s="39"/>
    </row>
  </sheetData>
  <mergeCells count="95">
    <mergeCell ref="B1:R1"/>
    <mergeCell ref="B2:R2"/>
    <mergeCell ref="B3:R3"/>
    <mergeCell ref="B4:C4"/>
    <mergeCell ref="B5:G5"/>
    <mergeCell ref="J5:Q5"/>
    <mergeCell ref="L6:L7"/>
    <mergeCell ref="A6:A7"/>
    <mergeCell ref="B6:B7"/>
    <mergeCell ref="C6:C7"/>
    <mergeCell ref="D6:D7"/>
    <mergeCell ref="E6:E7"/>
    <mergeCell ref="F6:F7"/>
    <mergeCell ref="F14:F15"/>
    <mergeCell ref="M6:M7"/>
    <mergeCell ref="N6:Q6"/>
    <mergeCell ref="R6:R7"/>
    <mergeCell ref="A8:A13"/>
    <mergeCell ref="B8:B13"/>
    <mergeCell ref="C8:C13"/>
    <mergeCell ref="D8:D9"/>
    <mergeCell ref="E8:E13"/>
    <mergeCell ref="F8:F9"/>
    <mergeCell ref="G8:G13"/>
    <mergeCell ref="G6:G7"/>
    <mergeCell ref="H6:H7"/>
    <mergeCell ref="I6:I7"/>
    <mergeCell ref="J6:J7"/>
    <mergeCell ref="K6:K7"/>
    <mergeCell ref="A14:A26"/>
    <mergeCell ref="B14:B26"/>
    <mergeCell ref="C14:C26"/>
    <mergeCell ref="D14:D15"/>
    <mergeCell ref="E14:E24"/>
    <mergeCell ref="G14:G26"/>
    <mergeCell ref="H14:H17"/>
    <mergeCell ref="I14:I17"/>
    <mergeCell ref="J14:J17"/>
    <mergeCell ref="H20:H21"/>
    <mergeCell ref="H22:H23"/>
    <mergeCell ref="A27:A53"/>
    <mergeCell ref="B27:B53"/>
    <mergeCell ref="C27:C53"/>
    <mergeCell ref="D27:D28"/>
    <mergeCell ref="E27:E53"/>
    <mergeCell ref="A54:A57"/>
    <mergeCell ref="B54:B57"/>
    <mergeCell ref="C54:C57"/>
    <mergeCell ref="E54:E57"/>
    <mergeCell ref="G54:G57"/>
    <mergeCell ref="G27:G53"/>
    <mergeCell ref="F31:F39"/>
    <mergeCell ref="F40:F41"/>
    <mergeCell ref="F42:F46"/>
    <mergeCell ref="H48:H51"/>
    <mergeCell ref="F27:F29"/>
    <mergeCell ref="A58:A68"/>
    <mergeCell ref="B58:B68"/>
    <mergeCell ref="C58:C68"/>
    <mergeCell ref="E58:E68"/>
    <mergeCell ref="G58:G68"/>
    <mergeCell ref="F59:F60"/>
    <mergeCell ref="F61:F62"/>
    <mergeCell ref="F63:F64"/>
    <mergeCell ref="F65:F66"/>
    <mergeCell ref="F67:F68"/>
    <mergeCell ref="A69:A80"/>
    <mergeCell ref="B69:B80"/>
    <mergeCell ref="C69:C80"/>
    <mergeCell ref="D69:D70"/>
    <mergeCell ref="E69:E80"/>
    <mergeCell ref="D71:D72"/>
    <mergeCell ref="D73:D75"/>
    <mergeCell ref="D76:D77"/>
    <mergeCell ref="Q76:Q77"/>
    <mergeCell ref="R76:R77"/>
    <mergeCell ref="D79:D80"/>
    <mergeCell ref="H76:H77"/>
    <mergeCell ref="I76:I77"/>
    <mergeCell ref="J76:J77"/>
    <mergeCell ref="K76:K77"/>
    <mergeCell ref="L76:L77"/>
    <mergeCell ref="M76:M77"/>
    <mergeCell ref="G69:G80"/>
    <mergeCell ref="G81:G93"/>
    <mergeCell ref="F87:F91"/>
    <mergeCell ref="N76:N77"/>
    <mergeCell ref="O76:O77"/>
    <mergeCell ref="P76:P77"/>
    <mergeCell ref="F82:F85"/>
    <mergeCell ref="A81:A93"/>
    <mergeCell ref="B81:B93"/>
    <mergeCell ref="C81:C93"/>
    <mergeCell ref="E81:E91"/>
    <mergeCell ref="D81:D83"/>
  </mergeCells>
  <hyperlinks>
    <hyperlink ref="N82" r:id="rId1" display="ADQUISICIÒN DE BYS\PLAN ANUAL DE ADQUISICIONES Y GESTION CONTRACTUAL\seguimiento ejecución contractual.xlsx"/>
  </hyperlinks>
  <pageMargins left="0.7" right="0.7" top="0.75" bottom="0.75" header="0.3" footer="0.3"/>
  <pageSetup orientation="portrait" horizontalDpi="300" verticalDpi="300" r:id="rId2"/>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93"/>
  <sheetViews>
    <sheetView zoomScale="60" zoomScaleNormal="60" workbookViewId="0">
      <pane xSplit="3" ySplit="7" topLeftCell="E81" activePane="bottomRight" state="frozen"/>
      <selection pane="topRight" activeCell="D1" sqref="D1"/>
      <selection pane="bottomLeft" activeCell="A8" sqref="A8"/>
      <selection pane="bottomRight" activeCell="F86" sqref="F86"/>
    </sheetView>
  </sheetViews>
  <sheetFormatPr baseColWidth="10" defaultColWidth="11.42578125" defaultRowHeight="24" customHeight="1" x14ac:dyDescent="0.2"/>
  <cols>
    <col min="1" max="1" width="20" style="20" customWidth="1"/>
    <col min="2" max="2" width="25.140625" style="20" customWidth="1"/>
    <col min="3" max="3" width="50.42578125" style="20" customWidth="1"/>
    <col min="4" max="4" width="63.5703125" style="54" customWidth="1"/>
    <col min="5" max="5" width="34.85546875" style="54" customWidth="1"/>
    <col min="6" max="6" width="52.140625" style="55" customWidth="1"/>
    <col min="7" max="7" width="46.140625" style="20" customWidth="1"/>
    <col min="8" max="8" width="25.5703125" style="20" customWidth="1"/>
    <col min="9" max="9" width="21" style="20" customWidth="1"/>
    <col min="10" max="10" width="26" style="54" customWidth="1"/>
    <col min="11" max="11" width="50.85546875" style="20" customWidth="1"/>
    <col min="12" max="12" width="20.5703125" style="20" customWidth="1"/>
    <col min="13" max="14" width="26" style="20" customWidth="1"/>
    <col min="15" max="16" width="18.7109375" style="20" customWidth="1"/>
    <col min="17" max="17" width="24.140625" style="20" customWidth="1"/>
    <col min="18" max="18" width="26.140625" style="20" customWidth="1"/>
    <col min="19" max="19" width="17.28515625" style="20" customWidth="1"/>
    <col min="20" max="16384" width="11.42578125" style="20"/>
  </cols>
  <sheetData>
    <row r="1" spans="1:53" ht="24" customHeight="1" x14ac:dyDescent="0.2">
      <c r="B1" s="427" t="s">
        <v>0</v>
      </c>
      <c r="C1" s="427"/>
      <c r="D1" s="427"/>
      <c r="E1" s="427"/>
      <c r="F1" s="427"/>
      <c r="G1" s="427"/>
      <c r="H1" s="427"/>
      <c r="I1" s="427"/>
      <c r="J1" s="427"/>
      <c r="K1" s="427"/>
      <c r="L1" s="427"/>
      <c r="M1" s="427"/>
      <c r="N1" s="427"/>
      <c r="O1" s="427"/>
      <c r="P1" s="427"/>
      <c r="Q1" s="427"/>
      <c r="R1" s="427"/>
      <c r="S1" s="21"/>
    </row>
    <row r="2" spans="1:53" ht="24" customHeight="1" x14ac:dyDescent="0.2">
      <c r="B2" s="427" t="s">
        <v>584</v>
      </c>
      <c r="C2" s="427"/>
      <c r="D2" s="427"/>
      <c r="E2" s="427"/>
      <c r="F2" s="427"/>
      <c r="G2" s="427"/>
      <c r="H2" s="427"/>
      <c r="I2" s="427"/>
      <c r="J2" s="427"/>
      <c r="K2" s="427"/>
      <c r="L2" s="427"/>
      <c r="M2" s="427"/>
      <c r="N2" s="427"/>
      <c r="O2" s="427"/>
      <c r="P2" s="427"/>
      <c r="Q2" s="427"/>
      <c r="R2" s="427"/>
      <c r="S2" s="21"/>
    </row>
    <row r="3" spans="1:53" ht="24" customHeight="1" x14ac:dyDescent="0.2">
      <c r="B3" s="428" t="s">
        <v>582</v>
      </c>
      <c r="C3" s="428"/>
      <c r="D3" s="428"/>
      <c r="E3" s="428"/>
      <c r="F3" s="428"/>
      <c r="G3" s="428"/>
      <c r="H3" s="428"/>
      <c r="I3" s="428"/>
      <c r="J3" s="428"/>
      <c r="K3" s="428"/>
      <c r="L3" s="428"/>
      <c r="M3" s="428"/>
      <c r="N3" s="428"/>
      <c r="O3" s="428"/>
      <c r="P3" s="428"/>
      <c r="Q3" s="428"/>
      <c r="R3" s="428"/>
      <c r="S3" s="22"/>
    </row>
    <row r="4" spans="1:53" ht="24" customHeight="1" x14ac:dyDescent="0.2">
      <c r="A4" s="23" t="s">
        <v>192</v>
      </c>
      <c r="B4" s="433" t="s">
        <v>583</v>
      </c>
      <c r="C4" s="433"/>
      <c r="D4" s="24" t="s">
        <v>193</v>
      </c>
      <c r="E4" s="25" t="s">
        <v>194</v>
      </c>
      <c r="F4" s="26"/>
      <c r="G4" s="292"/>
      <c r="H4" s="292"/>
      <c r="I4" s="292"/>
      <c r="J4" s="25"/>
      <c r="K4" s="292"/>
      <c r="L4" s="292"/>
      <c r="M4" s="292"/>
      <c r="N4" s="292"/>
      <c r="O4" s="292"/>
      <c r="P4" s="292"/>
      <c r="Q4" s="292"/>
      <c r="R4" s="292"/>
      <c r="S4" s="292"/>
    </row>
    <row r="5" spans="1:53" ht="51" customHeight="1" x14ac:dyDescent="0.2">
      <c r="A5" s="23" t="s">
        <v>195</v>
      </c>
      <c r="B5" s="434" t="s">
        <v>196</v>
      </c>
      <c r="C5" s="434"/>
      <c r="D5" s="434"/>
      <c r="E5" s="434"/>
      <c r="F5" s="434"/>
      <c r="G5" s="434"/>
      <c r="H5" s="296"/>
      <c r="I5" s="27" t="s">
        <v>197</v>
      </c>
      <c r="J5" s="437" t="s">
        <v>198</v>
      </c>
      <c r="K5" s="437"/>
      <c r="L5" s="437"/>
      <c r="M5" s="437"/>
      <c r="N5" s="437"/>
      <c r="O5" s="437"/>
      <c r="P5" s="437"/>
      <c r="Q5" s="437"/>
      <c r="R5" s="28"/>
      <c r="S5" s="125"/>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row>
    <row r="6" spans="1:53" s="29" customFormat="1" ht="24" customHeight="1" x14ac:dyDescent="0.25">
      <c r="A6" s="411" t="s">
        <v>10</v>
      </c>
      <c r="B6" s="411" t="s">
        <v>199</v>
      </c>
      <c r="C6" s="411" t="s">
        <v>200</v>
      </c>
      <c r="D6" s="411" t="s">
        <v>201</v>
      </c>
      <c r="E6" s="411" t="s">
        <v>202</v>
      </c>
      <c r="F6" s="411" t="s">
        <v>203</v>
      </c>
      <c r="G6" s="411" t="s">
        <v>204</v>
      </c>
      <c r="H6" s="414" t="s">
        <v>205</v>
      </c>
      <c r="I6" s="414" t="s">
        <v>206</v>
      </c>
      <c r="J6" s="422" t="s">
        <v>207</v>
      </c>
      <c r="K6" s="414" t="s">
        <v>208</v>
      </c>
      <c r="L6" s="414" t="s">
        <v>211</v>
      </c>
      <c r="M6" s="414" t="s">
        <v>595</v>
      </c>
      <c r="N6" s="404" t="s">
        <v>540</v>
      </c>
      <c r="O6" s="441"/>
      <c r="P6" s="441"/>
      <c r="Q6" s="442"/>
      <c r="R6" s="421" t="s">
        <v>217</v>
      </c>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row>
    <row r="7" spans="1:53" s="30" customFormat="1" ht="56.25" customHeight="1" x14ac:dyDescent="0.25">
      <c r="A7" s="411"/>
      <c r="B7" s="411"/>
      <c r="C7" s="411"/>
      <c r="D7" s="411"/>
      <c r="E7" s="411"/>
      <c r="F7" s="411"/>
      <c r="G7" s="411"/>
      <c r="H7" s="414"/>
      <c r="I7" s="414"/>
      <c r="J7" s="422"/>
      <c r="K7" s="414"/>
      <c r="L7" s="414"/>
      <c r="M7" s="438"/>
      <c r="N7" s="305" t="s">
        <v>541</v>
      </c>
      <c r="O7" s="118" t="s">
        <v>596</v>
      </c>
      <c r="P7" s="290" t="s">
        <v>213</v>
      </c>
      <c r="Q7" s="119" t="s">
        <v>215</v>
      </c>
      <c r="R7" s="421"/>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row>
    <row r="8" spans="1:53" s="128" customFormat="1" ht="117.75" customHeight="1" x14ac:dyDescent="0.2">
      <c r="A8" s="405">
        <v>1</v>
      </c>
      <c r="B8" s="405" t="s">
        <v>222</v>
      </c>
      <c r="C8" s="410" t="s">
        <v>223</v>
      </c>
      <c r="D8" s="412" t="s">
        <v>224</v>
      </c>
      <c r="E8" s="410" t="s">
        <v>225</v>
      </c>
      <c r="F8" s="413" t="s">
        <v>226</v>
      </c>
      <c r="G8" s="409" t="s">
        <v>227</v>
      </c>
      <c r="H8" s="175" t="s">
        <v>228</v>
      </c>
      <c r="I8" s="176" t="s">
        <v>229</v>
      </c>
      <c r="J8" s="177"/>
      <c r="K8" s="291" t="s">
        <v>230</v>
      </c>
      <c r="L8" s="178" t="s">
        <v>233</v>
      </c>
      <c r="M8" s="178" t="s">
        <v>234</v>
      </c>
      <c r="N8" s="178" t="s">
        <v>233</v>
      </c>
      <c r="O8" s="178" t="s">
        <v>234</v>
      </c>
      <c r="P8" s="286" t="s">
        <v>235</v>
      </c>
      <c r="Q8" s="303">
        <v>44925</v>
      </c>
      <c r="R8" s="145"/>
    </row>
    <row r="9" spans="1:53" s="128" customFormat="1" ht="117.75" customHeight="1" x14ac:dyDescent="0.25">
      <c r="A9" s="405"/>
      <c r="B9" s="405"/>
      <c r="C9" s="410"/>
      <c r="D9" s="412"/>
      <c r="E9" s="410"/>
      <c r="F9" s="413"/>
      <c r="G9" s="409"/>
      <c r="H9" s="175"/>
      <c r="I9" s="145"/>
      <c r="J9" s="176"/>
      <c r="K9" s="291"/>
      <c r="L9" s="178"/>
      <c r="M9" s="178"/>
      <c r="N9" s="178"/>
      <c r="O9" s="178"/>
      <c r="P9" s="286"/>
      <c r="Q9" s="180"/>
      <c r="R9" s="145"/>
    </row>
    <row r="10" spans="1:53" s="128" customFormat="1" ht="78" customHeight="1" x14ac:dyDescent="0.2">
      <c r="A10" s="405"/>
      <c r="B10" s="405"/>
      <c r="C10" s="410"/>
      <c r="D10" s="289" t="s">
        <v>237</v>
      </c>
      <c r="E10" s="410"/>
      <c r="F10" s="291" t="s">
        <v>238</v>
      </c>
      <c r="G10" s="409"/>
      <c r="H10" s="145" t="s">
        <v>239</v>
      </c>
      <c r="I10" s="176" t="s">
        <v>229</v>
      </c>
      <c r="J10" s="177"/>
      <c r="K10" s="181" t="s">
        <v>240</v>
      </c>
      <c r="L10" s="286" t="s">
        <v>241</v>
      </c>
      <c r="M10" s="286" t="s">
        <v>242</v>
      </c>
      <c r="N10" s="286" t="s">
        <v>241</v>
      </c>
      <c r="O10" s="286" t="s">
        <v>242</v>
      </c>
      <c r="P10" s="286" t="s">
        <v>235</v>
      </c>
      <c r="Q10" s="303">
        <v>44925</v>
      </c>
      <c r="R10" s="145"/>
    </row>
    <row r="11" spans="1:53" s="128" customFormat="1" ht="72" customHeight="1" x14ac:dyDescent="0.2">
      <c r="A11" s="405"/>
      <c r="B11" s="405"/>
      <c r="C11" s="410"/>
      <c r="D11" s="289" t="s">
        <v>243</v>
      </c>
      <c r="E11" s="410"/>
      <c r="F11" s="291" t="s">
        <v>244</v>
      </c>
      <c r="G11" s="409"/>
      <c r="H11" s="145" t="s">
        <v>245</v>
      </c>
      <c r="I11" s="286" t="s">
        <v>229</v>
      </c>
      <c r="J11" s="177"/>
      <c r="K11" s="181" t="s">
        <v>246</v>
      </c>
      <c r="L11" s="286" t="s">
        <v>247</v>
      </c>
      <c r="M11" s="286" t="s">
        <v>248</v>
      </c>
      <c r="N11" s="286" t="s">
        <v>247</v>
      </c>
      <c r="O11" s="286" t="s">
        <v>248</v>
      </c>
      <c r="P11" s="286" t="s">
        <v>235</v>
      </c>
      <c r="Q11" s="303">
        <v>44925</v>
      </c>
      <c r="R11" s="145"/>
    </row>
    <row r="12" spans="1:53" s="126" customFormat="1" ht="57" customHeight="1" x14ac:dyDescent="0.2">
      <c r="A12" s="405"/>
      <c r="B12" s="405"/>
      <c r="C12" s="410"/>
      <c r="D12" s="289" t="s">
        <v>249</v>
      </c>
      <c r="E12" s="410"/>
      <c r="F12" s="291" t="s">
        <v>250</v>
      </c>
      <c r="G12" s="409"/>
      <c r="H12" s="145" t="s">
        <v>251</v>
      </c>
      <c r="I12" s="286" t="s">
        <v>229</v>
      </c>
      <c r="J12" s="177"/>
      <c r="K12" s="181" t="s">
        <v>252</v>
      </c>
      <c r="L12" s="286" t="s">
        <v>253</v>
      </c>
      <c r="M12" s="286" t="s">
        <v>254</v>
      </c>
      <c r="N12" s="286" t="s">
        <v>253</v>
      </c>
      <c r="O12" s="286" t="s">
        <v>254</v>
      </c>
      <c r="P12" s="286" t="s">
        <v>235</v>
      </c>
      <c r="Q12" s="303">
        <v>44925</v>
      </c>
      <c r="R12" s="145"/>
    </row>
    <row r="13" spans="1:53" s="126" customFormat="1" ht="96.75" customHeight="1" x14ac:dyDescent="0.2">
      <c r="A13" s="405"/>
      <c r="B13" s="405"/>
      <c r="C13" s="410"/>
      <c r="D13" s="182" t="s">
        <v>255</v>
      </c>
      <c r="E13" s="410"/>
      <c r="F13" s="183" t="s">
        <v>256</v>
      </c>
      <c r="G13" s="409"/>
      <c r="H13" s="184" t="s">
        <v>257</v>
      </c>
      <c r="I13" s="184"/>
      <c r="J13" s="286" t="s">
        <v>229</v>
      </c>
      <c r="K13" s="181" t="s">
        <v>258</v>
      </c>
      <c r="L13" s="286" t="s">
        <v>259</v>
      </c>
      <c r="M13" s="286" t="s">
        <v>260</v>
      </c>
      <c r="N13" s="286" t="s">
        <v>259</v>
      </c>
      <c r="O13" s="286" t="s">
        <v>260</v>
      </c>
      <c r="P13" s="286" t="s">
        <v>235</v>
      </c>
      <c r="Q13" s="303">
        <v>44925</v>
      </c>
      <c r="R13" s="145"/>
    </row>
    <row r="14" spans="1:53" s="113" customFormat="1" ht="81.75" customHeight="1" x14ac:dyDescent="0.2">
      <c r="A14" s="418">
        <v>2</v>
      </c>
      <c r="B14" s="417" t="s">
        <v>261</v>
      </c>
      <c r="C14" s="417" t="s">
        <v>262</v>
      </c>
      <c r="D14" s="436" t="s">
        <v>263</v>
      </c>
      <c r="E14" s="436" t="s">
        <v>264</v>
      </c>
      <c r="F14" s="395" t="s">
        <v>265</v>
      </c>
      <c r="G14" s="415" t="s">
        <v>266</v>
      </c>
      <c r="H14" s="425" t="s">
        <v>267</v>
      </c>
      <c r="I14" s="426" t="s">
        <v>229</v>
      </c>
      <c r="J14" s="435"/>
      <c r="K14" s="112" t="s">
        <v>268</v>
      </c>
      <c r="L14" s="293" t="s">
        <v>270</v>
      </c>
      <c r="M14" s="293" t="s">
        <v>271</v>
      </c>
      <c r="N14" s="293" t="s">
        <v>270</v>
      </c>
      <c r="O14" s="293" t="s">
        <v>271</v>
      </c>
      <c r="P14" s="293" t="s">
        <v>235</v>
      </c>
      <c r="Q14" s="303">
        <v>44925</v>
      </c>
      <c r="R14" s="35"/>
      <c r="T14" s="126"/>
      <c r="U14" s="126"/>
      <c r="V14" s="126"/>
      <c r="W14" s="126"/>
      <c r="X14" s="126"/>
      <c r="Y14" s="126"/>
      <c r="Z14" s="126"/>
      <c r="AA14" s="126"/>
      <c r="AB14" s="126"/>
      <c r="AC14" s="126"/>
    </row>
    <row r="15" spans="1:53" s="113" customFormat="1" ht="81.75" customHeight="1" x14ac:dyDescent="0.2">
      <c r="A15" s="418"/>
      <c r="B15" s="417"/>
      <c r="C15" s="417"/>
      <c r="D15" s="436"/>
      <c r="E15" s="436"/>
      <c r="F15" s="395"/>
      <c r="G15" s="415"/>
      <c r="H15" s="425"/>
      <c r="I15" s="426"/>
      <c r="J15" s="435"/>
      <c r="K15" s="112" t="s">
        <v>272</v>
      </c>
      <c r="L15" s="293" t="s">
        <v>273</v>
      </c>
      <c r="M15" s="293" t="s">
        <v>274</v>
      </c>
      <c r="N15" s="293" t="s">
        <v>273</v>
      </c>
      <c r="O15" s="293" t="s">
        <v>274</v>
      </c>
      <c r="P15" s="293" t="s">
        <v>275</v>
      </c>
      <c r="Q15" s="303">
        <v>44925</v>
      </c>
      <c r="R15" s="35"/>
      <c r="T15" s="126"/>
      <c r="U15" s="126"/>
      <c r="V15" s="126"/>
      <c r="W15" s="126"/>
      <c r="X15" s="126"/>
      <c r="Y15" s="126"/>
      <c r="Z15" s="126"/>
      <c r="AA15" s="126"/>
      <c r="AB15" s="126"/>
      <c r="AC15" s="126"/>
    </row>
    <row r="16" spans="1:53" s="113" customFormat="1" ht="81.75" customHeight="1" x14ac:dyDescent="0.2">
      <c r="A16" s="418"/>
      <c r="B16" s="417"/>
      <c r="C16" s="417"/>
      <c r="D16" s="281" t="s">
        <v>276</v>
      </c>
      <c r="E16" s="436"/>
      <c r="F16" s="40" t="s">
        <v>277</v>
      </c>
      <c r="G16" s="415"/>
      <c r="H16" s="425"/>
      <c r="I16" s="426"/>
      <c r="J16" s="435"/>
      <c r="K16" s="112" t="s">
        <v>278</v>
      </c>
      <c r="L16" s="293" t="s">
        <v>279</v>
      </c>
      <c r="M16" s="293" t="s">
        <v>274</v>
      </c>
      <c r="N16" s="293" t="s">
        <v>279</v>
      </c>
      <c r="O16" s="293" t="s">
        <v>274</v>
      </c>
      <c r="P16" s="293" t="s">
        <v>280</v>
      </c>
      <c r="Q16" s="303">
        <v>44925</v>
      </c>
      <c r="R16" s="35"/>
      <c r="T16" s="126"/>
      <c r="U16" s="126"/>
      <c r="V16" s="126"/>
      <c r="W16" s="126"/>
      <c r="X16" s="126"/>
      <c r="Y16" s="126"/>
      <c r="Z16" s="126"/>
      <c r="AA16" s="126"/>
      <c r="AB16" s="126"/>
      <c r="AC16" s="126"/>
    </row>
    <row r="17" spans="1:29" s="113" customFormat="1" ht="81.75" customHeight="1" x14ac:dyDescent="0.2">
      <c r="A17" s="418"/>
      <c r="B17" s="417"/>
      <c r="C17" s="417"/>
      <c r="D17" s="281" t="s">
        <v>281</v>
      </c>
      <c r="E17" s="436"/>
      <c r="F17" s="282" t="s">
        <v>282</v>
      </c>
      <c r="G17" s="415"/>
      <c r="H17" s="425"/>
      <c r="I17" s="426"/>
      <c r="J17" s="435"/>
      <c r="K17" s="112" t="s">
        <v>283</v>
      </c>
      <c r="L17" s="293" t="s">
        <v>284</v>
      </c>
      <c r="M17" s="293" t="s">
        <v>285</v>
      </c>
      <c r="N17" s="293" t="s">
        <v>284</v>
      </c>
      <c r="O17" s="293" t="s">
        <v>285</v>
      </c>
      <c r="P17" s="293" t="s">
        <v>280</v>
      </c>
      <c r="Q17" s="303">
        <v>44925</v>
      </c>
      <c r="R17" s="35"/>
      <c r="T17" s="126"/>
      <c r="U17" s="126"/>
      <c r="V17" s="126"/>
      <c r="W17" s="126"/>
      <c r="X17" s="126"/>
      <c r="Y17" s="126"/>
      <c r="Z17" s="126"/>
      <c r="AA17" s="126"/>
      <c r="AB17" s="126"/>
      <c r="AC17" s="126"/>
    </row>
    <row r="18" spans="1:29" s="113" customFormat="1" ht="162" customHeight="1" x14ac:dyDescent="0.2">
      <c r="A18" s="418"/>
      <c r="B18" s="417"/>
      <c r="C18" s="417"/>
      <c r="D18" s="281" t="s">
        <v>286</v>
      </c>
      <c r="E18" s="436"/>
      <c r="F18" s="282" t="s">
        <v>287</v>
      </c>
      <c r="G18" s="416"/>
      <c r="H18" s="298" t="s">
        <v>288</v>
      </c>
      <c r="I18" s="298"/>
      <c r="J18" s="137" t="s">
        <v>229</v>
      </c>
      <c r="K18" s="112" t="s">
        <v>289</v>
      </c>
      <c r="L18" s="293" t="s">
        <v>290</v>
      </c>
      <c r="M18" s="293" t="s">
        <v>291</v>
      </c>
      <c r="N18" s="293" t="s">
        <v>290</v>
      </c>
      <c r="O18" s="293" t="s">
        <v>291</v>
      </c>
      <c r="P18" s="293" t="s">
        <v>235</v>
      </c>
      <c r="Q18" s="303">
        <v>44925</v>
      </c>
      <c r="R18" s="35"/>
      <c r="T18" s="126"/>
      <c r="U18" s="126"/>
      <c r="V18" s="126"/>
      <c r="W18" s="126"/>
      <c r="X18" s="126"/>
      <c r="Y18" s="126"/>
      <c r="Z18" s="126"/>
      <c r="AA18" s="126"/>
      <c r="AB18" s="126"/>
      <c r="AC18" s="126"/>
    </row>
    <row r="19" spans="1:29" ht="93" customHeight="1" x14ac:dyDescent="0.2">
      <c r="A19" s="418"/>
      <c r="B19" s="417"/>
      <c r="C19" s="417"/>
      <c r="D19" s="281" t="s">
        <v>292</v>
      </c>
      <c r="E19" s="436"/>
      <c r="F19" s="282" t="s">
        <v>293</v>
      </c>
      <c r="G19" s="416"/>
      <c r="H19" s="31" t="s">
        <v>294</v>
      </c>
      <c r="I19" s="287"/>
      <c r="J19" s="115" t="s">
        <v>229</v>
      </c>
      <c r="K19" s="282" t="s">
        <v>295</v>
      </c>
      <c r="L19" s="294" t="s">
        <v>298</v>
      </c>
      <c r="M19" s="294" t="s">
        <v>299</v>
      </c>
      <c r="N19" s="294" t="s">
        <v>298</v>
      </c>
      <c r="O19" s="294" t="s">
        <v>299</v>
      </c>
      <c r="P19" s="287" t="s">
        <v>300</v>
      </c>
      <c r="Q19" s="303">
        <v>44925</v>
      </c>
      <c r="R19" s="39"/>
      <c r="T19" s="126"/>
      <c r="U19" s="126"/>
      <c r="V19" s="126"/>
      <c r="W19" s="126"/>
      <c r="X19" s="126"/>
      <c r="Y19" s="126"/>
      <c r="Z19" s="126"/>
      <c r="AA19" s="126"/>
      <c r="AB19" s="126"/>
      <c r="AC19" s="126"/>
    </row>
    <row r="20" spans="1:29" ht="101.25" customHeight="1" x14ac:dyDescent="0.2">
      <c r="A20" s="418"/>
      <c r="B20" s="417"/>
      <c r="C20" s="417"/>
      <c r="D20" s="282" t="s">
        <v>301</v>
      </c>
      <c r="E20" s="436"/>
      <c r="G20" s="416"/>
      <c r="H20" s="374" t="s">
        <v>302</v>
      </c>
      <c r="I20" s="287" t="s">
        <v>229</v>
      </c>
      <c r="J20" s="115"/>
      <c r="K20" s="282" t="s">
        <v>303</v>
      </c>
      <c r="L20" s="294" t="s">
        <v>304</v>
      </c>
      <c r="M20" s="294" t="s">
        <v>248</v>
      </c>
      <c r="N20" s="294" t="s">
        <v>304</v>
      </c>
      <c r="O20" s="294" t="s">
        <v>248</v>
      </c>
      <c r="P20" s="287" t="s">
        <v>235</v>
      </c>
      <c r="Q20" s="41" t="s">
        <v>274</v>
      </c>
      <c r="R20" s="39"/>
      <c r="T20" s="126"/>
      <c r="U20" s="126"/>
      <c r="V20" s="126"/>
      <c r="W20" s="126"/>
      <c r="X20" s="126"/>
      <c r="Y20" s="126"/>
      <c r="Z20" s="126"/>
      <c r="AA20" s="126"/>
      <c r="AB20" s="126"/>
      <c r="AC20" s="126"/>
    </row>
    <row r="21" spans="1:29" ht="65.25" customHeight="1" x14ac:dyDescent="0.2">
      <c r="A21" s="418"/>
      <c r="B21" s="417"/>
      <c r="C21" s="417"/>
      <c r="D21" s="20"/>
      <c r="E21" s="436"/>
      <c r="F21" s="39"/>
      <c r="G21" s="416"/>
      <c r="H21" s="375"/>
      <c r="I21" s="287" t="s">
        <v>229</v>
      </c>
      <c r="J21" s="115"/>
      <c r="K21" s="282" t="s">
        <v>305</v>
      </c>
      <c r="L21" s="294" t="s">
        <v>306</v>
      </c>
      <c r="M21" s="294" t="s">
        <v>274</v>
      </c>
      <c r="N21" s="294" t="s">
        <v>306</v>
      </c>
      <c r="O21" s="294" t="s">
        <v>274</v>
      </c>
      <c r="P21" s="294" t="s">
        <v>280</v>
      </c>
      <c r="Q21" s="303">
        <v>44925</v>
      </c>
      <c r="R21" s="39"/>
      <c r="T21" s="126"/>
      <c r="U21" s="126"/>
      <c r="V21" s="126"/>
      <c r="W21" s="126"/>
      <c r="X21" s="126"/>
      <c r="Y21" s="126"/>
      <c r="Z21" s="126"/>
      <c r="AA21" s="126"/>
      <c r="AB21" s="126"/>
      <c r="AC21" s="126"/>
    </row>
    <row r="22" spans="1:29" ht="47.25" customHeight="1" x14ac:dyDescent="0.2">
      <c r="A22" s="418"/>
      <c r="B22" s="417"/>
      <c r="C22" s="417"/>
      <c r="D22" s="115"/>
      <c r="E22" s="436"/>
      <c r="F22" s="114"/>
      <c r="G22" s="416"/>
      <c r="H22" s="376" t="s">
        <v>307</v>
      </c>
      <c r="I22" s="39"/>
      <c r="J22" s="115" t="s">
        <v>229</v>
      </c>
      <c r="K22" s="39" t="s">
        <v>308</v>
      </c>
      <c r="L22" s="294" t="s">
        <v>309</v>
      </c>
      <c r="M22" s="294" t="s">
        <v>274</v>
      </c>
      <c r="N22" s="294" t="s">
        <v>309</v>
      </c>
      <c r="O22" s="294" t="s">
        <v>274</v>
      </c>
      <c r="P22" s="116" t="s">
        <v>280</v>
      </c>
      <c r="Q22" s="303">
        <v>44925</v>
      </c>
      <c r="R22" s="39"/>
      <c r="T22" s="126"/>
      <c r="U22" s="126"/>
      <c r="V22" s="126"/>
      <c r="W22" s="126"/>
      <c r="X22" s="126"/>
      <c r="Y22" s="126"/>
      <c r="Z22" s="126"/>
      <c r="AA22" s="126"/>
      <c r="AB22" s="126"/>
      <c r="AC22" s="126"/>
    </row>
    <row r="23" spans="1:29" ht="47.25" customHeight="1" x14ac:dyDescent="0.2">
      <c r="A23" s="418"/>
      <c r="B23" s="417"/>
      <c r="C23" s="417"/>
      <c r="D23" s="282"/>
      <c r="E23" s="436"/>
      <c r="F23" s="114"/>
      <c r="G23" s="416"/>
      <c r="H23" s="377"/>
      <c r="I23" s="39"/>
      <c r="J23" s="115" t="s">
        <v>229</v>
      </c>
      <c r="K23" s="39" t="s">
        <v>310</v>
      </c>
      <c r="L23" s="294" t="s">
        <v>311</v>
      </c>
      <c r="M23" s="294" t="s">
        <v>312</v>
      </c>
      <c r="N23" s="294" t="s">
        <v>311</v>
      </c>
      <c r="O23" s="294" t="s">
        <v>312</v>
      </c>
      <c r="P23" s="116" t="s">
        <v>235</v>
      </c>
      <c r="Q23" s="303">
        <v>44925</v>
      </c>
      <c r="R23" s="39"/>
      <c r="T23" s="126"/>
      <c r="U23" s="126"/>
      <c r="V23" s="126"/>
      <c r="W23" s="126"/>
      <c r="X23" s="126"/>
      <c r="Y23" s="126"/>
      <c r="Z23" s="126"/>
      <c r="AA23" s="126"/>
      <c r="AB23" s="126"/>
      <c r="AC23" s="126"/>
    </row>
    <row r="24" spans="1:29" ht="79.5" customHeight="1" x14ac:dyDescent="0.2">
      <c r="A24" s="418"/>
      <c r="B24" s="417"/>
      <c r="C24" s="417"/>
      <c r="D24" s="20"/>
      <c r="E24" s="436"/>
      <c r="F24" s="114"/>
      <c r="G24" s="416"/>
      <c r="H24" s="284" t="s">
        <v>313</v>
      </c>
      <c r="I24" s="39"/>
      <c r="J24" s="115" t="s">
        <v>229</v>
      </c>
      <c r="K24" s="117" t="s">
        <v>314</v>
      </c>
      <c r="L24" s="5" t="s">
        <v>594</v>
      </c>
      <c r="M24" s="5" t="s">
        <v>593</v>
      </c>
      <c r="N24" s="5" t="s">
        <v>594</v>
      </c>
      <c r="O24" s="5" t="s">
        <v>593</v>
      </c>
      <c r="P24" s="116" t="s">
        <v>235</v>
      </c>
      <c r="Q24" s="303">
        <v>44925</v>
      </c>
      <c r="R24" s="39"/>
      <c r="T24" s="126"/>
      <c r="U24" s="126"/>
      <c r="V24" s="126"/>
      <c r="W24" s="126"/>
      <c r="X24" s="126"/>
      <c r="Y24" s="126"/>
      <c r="Z24" s="126"/>
      <c r="AA24" s="126"/>
      <c r="AB24" s="126"/>
      <c r="AC24" s="126"/>
    </row>
    <row r="25" spans="1:29" ht="79.5" customHeight="1" x14ac:dyDescent="0.2">
      <c r="A25" s="418"/>
      <c r="B25" s="417"/>
      <c r="C25" s="417"/>
      <c r="D25" s="20"/>
      <c r="E25" s="297"/>
      <c r="F25" s="121"/>
      <c r="G25" s="416"/>
      <c r="H25" s="187" t="s">
        <v>316</v>
      </c>
      <c r="I25" s="188"/>
      <c r="J25" s="189" t="s">
        <v>274</v>
      </c>
      <c r="K25" s="187" t="s">
        <v>316</v>
      </c>
      <c r="L25" s="186" t="s">
        <v>317</v>
      </c>
      <c r="M25" s="186" t="s">
        <v>274</v>
      </c>
      <c r="N25" s="186" t="s">
        <v>317</v>
      </c>
      <c r="O25" s="186" t="s">
        <v>274</v>
      </c>
      <c r="P25" s="190" t="s">
        <v>280</v>
      </c>
      <c r="Q25" s="303">
        <v>44925</v>
      </c>
      <c r="R25" s="39"/>
      <c r="T25" s="126"/>
      <c r="U25" s="126"/>
      <c r="V25" s="126"/>
      <c r="W25" s="126"/>
      <c r="X25" s="126"/>
      <c r="Y25" s="126"/>
      <c r="Z25" s="126"/>
      <c r="AA25" s="126"/>
      <c r="AB25" s="126"/>
      <c r="AC25" s="126"/>
    </row>
    <row r="26" spans="1:29" ht="79.5" customHeight="1" x14ac:dyDescent="0.2">
      <c r="A26" s="418"/>
      <c r="B26" s="417"/>
      <c r="C26" s="417"/>
      <c r="D26" s="20"/>
      <c r="E26" s="297"/>
      <c r="F26" s="121"/>
      <c r="G26" s="416"/>
      <c r="H26" s="191" t="s">
        <v>318</v>
      </c>
      <c r="I26" s="42" t="s">
        <v>21</v>
      </c>
      <c r="J26" s="192" t="s">
        <v>21</v>
      </c>
      <c r="K26" s="193" t="s">
        <v>319</v>
      </c>
      <c r="L26" s="193" t="s">
        <v>322</v>
      </c>
      <c r="M26" s="194" t="s">
        <v>280</v>
      </c>
      <c r="N26" s="193" t="s">
        <v>322</v>
      </c>
      <c r="O26" s="194" t="s">
        <v>280</v>
      </c>
      <c r="P26" s="131" t="s">
        <v>280</v>
      </c>
      <c r="Q26" s="303">
        <v>44925</v>
      </c>
      <c r="R26" s="39"/>
    </row>
    <row r="27" spans="1:29" s="249" customFormat="1" ht="190.5" customHeight="1" x14ac:dyDescent="0.2">
      <c r="A27" s="386"/>
      <c r="B27" s="395"/>
      <c r="C27" s="395"/>
      <c r="D27" s="374"/>
      <c r="E27" s="387"/>
      <c r="F27" s="424"/>
      <c r="G27" s="395"/>
      <c r="H27" s="31" t="s">
        <v>323</v>
      </c>
      <c r="I27" s="243"/>
      <c r="J27" s="244" t="s">
        <v>229</v>
      </c>
      <c r="K27" s="31" t="s">
        <v>324</v>
      </c>
      <c r="L27" s="156" t="s">
        <v>327</v>
      </c>
      <c r="M27" s="156" t="s">
        <v>328</v>
      </c>
      <c r="N27" s="156" t="s">
        <v>327</v>
      </c>
      <c r="O27" s="156" t="s">
        <v>328</v>
      </c>
      <c r="P27" s="246" t="s">
        <v>235</v>
      </c>
      <c r="Q27" s="248"/>
      <c r="R27" s="243"/>
    </row>
    <row r="28" spans="1:29" s="249" customFormat="1" ht="90.75" customHeight="1" x14ac:dyDescent="0.2">
      <c r="A28" s="386"/>
      <c r="B28" s="395"/>
      <c r="C28" s="395"/>
      <c r="D28" s="374"/>
      <c r="E28" s="387"/>
      <c r="F28" s="424"/>
      <c r="G28" s="395"/>
      <c r="H28" s="245" t="s">
        <v>329</v>
      </c>
      <c r="I28" s="156" t="s">
        <v>229</v>
      </c>
      <c r="J28" s="244"/>
      <c r="K28" s="133"/>
      <c r="L28" s="251"/>
      <c r="M28" s="133"/>
      <c r="N28" s="251"/>
      <c r="O28" s="133"/>
      <c r="P28" s="243"/>
      <c r="Q28" s="252"/>
      <c r="R28" s="243"/>
    </row>
    <row r="29" spans="1:29" s="249" customFormat="1" ht="54" customHeight="1" x14ac:dyDescent="0.2">
      <c r="A29" s="386"/>
      <c r="B29" s="395"/>
      <c r="C29" s="395"/>
      <c r="D29" s="245" t="s">
        <v>281</v>
      </c>
      <c r="E29" s="387"/>
      <c r="F29" s="424"/>
      <c r="G29" s="395"/>
      <c r="H29" s="245" t="s">
        <v>330</v>
      </c>
      <c r="I29" s="156" t="s">
        <v>229</v>
      </c>
      <c r="J29" s="244" t="s">
        <v>274</v>
      </c>
      <c r="K29" s="133"/>
      <c r="L29" s="243"/>
      <c r="M29" s="243"/>
      <c r="N29" s="243"/>
      <c r="O29" s="243"/>
      <c r="P29" s="243"/>
      <c r="Q29" s="248"/>
      <c r="R29" s="243"/>
    </row>
    <row r="30" spans="1:29" s="249" customFormat="1" ht="48.75" customHeight="1" x14ac:dyDescent="0.2">
      <c r="A30" s="386"/>
      <c r="B30" s="395"/>
      <c r="C30" s="395"/>
      <c r="D30" s="245" t="s">
        <v>276</v>
      </c>
      <c r="E30" s="387"/>
      <c r="F30" s="288" t="s">
        <v>331</v>
      </c>
      <c r="G30" s="395"/>
      <c r="H30" s="245" t="s">
        <v>332</v>
      </c>
      <c r="I30" s="156" t="s">
        <v>229</v>
      </c>
      <c r="J30" s="244"/>
      <c r="K30" s="133"/>
      <c r="L30" s="243"/>
      <c r="M30" s="243"/>
      <c r="N30" s="243"/>
      <c r="O30" s="243"/>
      <c r="P30" s="243"/>
      <c r="Q30" s="255"/>
      <c r="R30" s="243"/>
    </row>
    <row r="31" spans="1:29" s="249" customFormat="1" ht="24" customHeight="1" x14ac:dyDescent="0.2">
      <c r="A31" s="386"/>
      <c r="B31" s="395"/>
      <c r="C31" s="395"/>
      <c r="D31" s="245" t="s">
        <v>333</v>
      </c>
      <c r="E31" s="387"/>
      <c r="F31" s="408" t="s">
        <v>334</v>
      </c>
      <c r="G31" s="395"/>
      <c r="H31" s="245" t="s">
        <v>335</v>
      </c>
      <c r="I31" s="156" t="s">
        <v>229</v>
      </c>
      <c r="J31" s="244" t="s">
        <v>274</v>
      </c>
      <c r="K31" s="243"/>
      <c r="L31" s="243"/>
      <c r="M31" s="243"/>
      <c r="N31" s="243"/>
      <c r="O31" s="243"/>
      <c r="P31" s="243"/>
      <c r="Q31" s="255"/>
      <c r="R31" s="243"/>
    </row>
    <row r="32" spans="1:29" s="249" customFormat="1" ht="24" customHeight="1" x14ac:dyDescent="0.2">
      <c r="A32" s="386"/>
      <c r="B32" s="395"/>
      <c r="C32" s="395"/>
      <c r="D32" s="245"/>
      <c r="E32" s="387"/>
      <c r="F32" s="408"/>
      <c r="G32" s="395"/>
      <c r="H32" s="245" t="s">
        <v>336</v>
      </c>
      <c r="I32" s="156" t="s">
        <v>229</v>
      </c>
      <c r="J32" s="244" t="s">
        <v>274</v>
      </c>
      <c r="K32" s="243"/>
      <c r="L32" s="243"/>
      <c r="M32" s="243"/>
      <c r="N32" s="243"/>
      <c r="O32" s="243"/>
      <c r="P32" s="243"/>
      <c r="Q32" s="255"/>
      <c r="R32" s="243"/>
    </row>
    <row r="33" spans="1:18" s="249" customFormat="1" ht="24" customHeight="1" x14ac:dyDescent="0.2">
      <c r="A33" s="386"/>
      <c r="B33" s="395"/>
      <c r="C33" s="395"/>
      <c r="D33" s="245"/>
      <c r="E33" s="387"/>
      <c r="F33" s="408"/>
      <c r="G33" s="395"/>
      <c r="H33" s="245" t="s">
        <v>337</v>
      </c>
      <c r="I33" s="156" t="s">
        <v>229</v>
      </c>
      <c r="J33" s="244" t="s">
        <v>274</v>
      </c>
      <c r="K33" s="133"/>
      <c r="L33" s="243"/>
      <c r="M33" s="243"/>
      <c r="N33" s="243"/>
      <c r="O33" s="243"/>
      <c r="P33" s="243"/>
      <c r="Q33" s="255"/>
      <c r="R33" s="243"/>
    </row>
    <row r="34" spans="1:18" s="249" customFormat="1" ht="42.75" customHeight="1" x14ac:dyDescent="0.2">
      <c r="A34" s="386"/>
      <c r="B34" s="395"/>
      <c r="C34" s="395"/>
      <c r="D34" s="245"/>
      <c r="E34" s="387"/>
      <c r="F34" s="408"/>
      <c r="G34" s="395"/>
      <c r="H34" s="245" t="s">
        <v>338</v>
      </c>
      <c r="I34" s="156" t="s">
        <v>229</v>
      </c>
      <c r="J34" s="244" t="s">
        <v>274</v>
      </c>
      <c r="K34" s="243"/>
      <c r="L34" s="243"/>
      <c r="M34" s="243"/>
      <c r="N34" s="243"/>
      <c r="O34" s="243"/>
      <c r="P34" s="243"/>
      <c r="Q34" s="255"/>
      <c r="R34" s="243"/>
    </row>
    <row r="35" spans="1:18" s="249" customFormat="1" ht="66.75" customHeight="1" x14ac:dyDescent="0.2">
      <c r="A35" s="386"/>
      <c r="B35" s="395"/>
      <c r="C35" s="395"/>
      <c r="D35" s="245"/>
      <c r="E35" s="387"/>
      <c r="F35" s="408"/>
      <c r="G35" s="395"/>
      <c r="H35" s="245" t="s">
        <v>339</v>
      </c>
      <c r="I35" s="156"/>
      <c r="J35" s="244" t="s">
        <v>229</v>
      </c>
      <c r="K35" s="243"/>
      <c r="L35" s="243"/>
      <c r="M35" s="243"/>
      <c r="N35" s="243"/>
      <c r="O35" s="243"/>
      <c r="P35" s="243"/>
      <c r="Q35" s="255"/>
      <c r="R35" s="243"/>
    </row>
    <row r="36" spans="1:18" s="249" customFormat="1" ht="57.75" customHeight="1" x14ac:dyDescent="0.2">
      <c r="A36" s="386"/>
      <c r="B36" s="395"/>
      <c r="C36" s="395"/>
      <c r="D36" s="245" t="s">
        <v>340</v>
      </c>
      <c r="E36" s="387"/>
      <c r="F36" s="408"/>
      <c r="G36" s="395"/>
      <c r="H36" s="245" t="s">
        <v>341</v>
      </c>
      <c r="I36" s="156" t="s">
        <v>229</v>
      </c>
      <c r="J36" s="244" t="s">
        <v>274</v>
      </c>
      <c r="K36" s="31"/>
      <c r="L36" s="257"/>
      <c r="M36" s="133"/>
      <c r="N36" s="257"/>
      <c r="O36" s="133"/>
      <c r="P36" s="243"/>
      <c r="Q36" s="255"/>
      <c r="R36" s="243"/>
    </row>
    <row r="37" spans="1:18" s="249" customFormat="1" ht="153" customHeight="1" x14ac:dyDescent="0.2">
      <c r="A37" s="386"/>
      <c r="B37" s="395"/>
      <c r="C37" s="395"/>
      <c r="D37" s="245"/>
      <c r="E37" s="387"/>
      <c r="F37" s="408"/>
      <c r="G37" s="395"/>
      <c r="H37" s="245" t="s">
        <v>342</v>
      </c>
      <c r="I37" s="243"/>
      <c r="J37" s="244" t="s">
        <v>229</v>
      </c>
      <c r="K37" s="31"/>
      <c r="L37" s="156"/>
      <c r="M37" s="156"/>
      <c r="N37" s="156"/>
      <c r="O37" s="156"/>
      <c r="P37" s="168"/>
      <c r="Q37" s="255"/>
      <c r="R37" s="243"/>
    </row>
    <row r="38" spans="1:18" s="249" customFormat="1" ht="90" customHeight="1" x14ac:dyDescent="0.2">
      <c r="A38" s="386"/>
      <c r="B38" s="395"/>
      <c r="C38" s="395"/>
      <c r="D38" s="245"/>
      <c r="E38" s="387"/>
      <c r="F38" s="408"/>
      <c r="G38" s="395"/>
      <c r="H38" s="259" t="s">
        <v>343</v>
      </c>
      <c r="I38" s="156" t="s">
        <v>229</v>
      </c>
      <c r="J38" s="260"/>
      <c r="K38" s="133" t="s">
        <v>344</v>
      </c>
      <c r="L38" s="156" t="s">
        <v>346</v>
      </c>
      <c r="M38" s="156" t="s">
        <v>347</v>
      </c>
      <c r="N38" s="156" t="s">
        <v>346</v>
      </c>
      <c r="O38" s="156" t="s">
        <v>347</v>
      </c>
      <c r="P38" s="156" t="s">
        <v>235</v>
      </c>
      <c r="Q38" s="303">
        <v>44925</v>
      </c>
      <c r="R38" s="156"/>
    </row>
    <row r="39" spans="1:18" s="249" customFormat="1" ht="77.25" customHeight="1" x14ac:dyDescent="0.2">
      <c r="A39" s="386"/>
      <c r="B39" s="395"/>
      <c r="C39" s="395"/>
      <c r="D39" s="245" t="s">
        <v>348</v>
      </c>
      <c r="E39" s="387"/>
      <c r="F39" s="408"/>
      <c r="G39" s="395"/>
      <c r="H39" s="156" t="s">
        <v>349</v>
      </c>
      <c r="I39" s="168" t="s">
        <v>229</v>
      </c>
      <c r="J39" s="244"/>
      <c r="K39" s="31" t="s">
        <v>350</v>
      </c>
      <c r="L39" s="156" t="s">
        <v>351</v>
      </c>
      <c r="M39" s="156" t="s">
        <v>352</v>
      </c>
      <c r="N39" s="156" t="s">
        <v>351</v>
      </c>
      <c r="O39" s="156" t="s">
        <v>352</v>
      </c>
      <c r="P39" s="156" t="s">
        <v>235</v>
      </c>
      <c r="Q39" s="303">
        <v>44925</v>
      </c>
      <c r="R39" s="243"/>
    </row>
    <row r="40" spans="1:18" s="249" customFormat="1" ht="92.25" customHeight="1" x14ac:dyDescent="0.2">
      <c r="A40" s="386"/>
      <c r="B40" s="395"/>
      <c r="C40" s="395"/>
      <c r="D40" s="245" t="s">
        <v>353</v>
      </c>
      <c r="E40" s="387"/>
      <c r="F40" s="408" t="s">
        <v>354</v>
      </c>
      <c r="G40" s="395"/>
      <c r="H40" s="156" t="s">
        <v>355</v>
      </c>
      <c r="I40" s="168" t="s">
        <v>356</v>
      </c>
      <c r="J40" s="244"/>
      <c r="K40" s="133" t="s">
        <v>357</v>
      </c>
      <c r="L40" s="156" t="s">
        <v>358</v>
      </c>
      <c r="M40" s="156" t="s">
        <v>359</v>
      </c>
      <c r="N40" s="156" t="s">
        <v>358</v>
      </c>
      <c r="O40" s="156" t="s">
        <v>359</v>
      </c>
      <c r="P40" s="168" t="s">
        <v>235</v>
      </c>
      <c r="Q40" s="303">
        <v>44925</v>
      </c>
      <c r="R40" s="243"/>
    </row>
    <row r="41" spans="1:18" s="249" customFormat="1" ht="126.75" customHeight="1" x14ac:dyDescent="0.2">
      <c r="A41" s="386"/>
      <c r="B41" s="395"/>
      <c r="C41" s="395"/>
      <c r="D41" s="245" t="s">
        <v>360</v>
      </c>
      <c r="E41" s="387"/>
      <c r="F41" s="408"/>
      <c r="G41" s="395"/>
      <c r="H41" s="261" t="s">
        <v>361</v>
      </c>
      <c r="I41" s="168" t="s">
        <v>356</v>
      </c>
      <c r="J41" s="156"/>
      <c r="K41" s="156" t="s">
        <v>362</v>
      </c>
      <c r="L41" s="156" t="s">
        <v>363</v>
      </c>
      <c r="M41" s="156" t="s">
        <v>364</v>
      </c>
      <c r="N41" s="156" t="s">
        <v>363</v>
      </c>
      <c r="O41" s="156" t="s">
        <v>364</v>
      </c>
      <c r="P41" s="168" t="s">
        <v>235</v>
      </c>
      <c r="Q41" s="255"/>
      <c r="R41" s="243"/>
    </row>
    <row r="42" spans="1:18" s="249" customFormat="1" ht="128.25" customHeight="1" x14ac:dyDescent="0.2">
      <c r="A42" s="386"/>
      <c r="B42" s="395"/>
      <c r="C42" s="395"/>
      <c r="D42" s="245"/>
      <c r="E42" s="387"/>
      <c r="F42" s="387" t="s">
        <v>365</v>
      </c>
      <c r="G42" s="395"/>
      <c r="H42" s="31" t="s">
        <v>366</v>
      </c>
      <c r="I42" s="168" t="s">
        <v>229</v>
      </c>
      <c r="J42" s="244"/>
      <c r="K42" s="31" t="s">
        <v>367</v>
      </c>
      <c r="L42" s="156" t="s">
        <v>371</v>
      </c>
      <c r="M42" s="156" t="s">
        <v>372</v>
      </c>
      <c r="N42" s="156" t="s">
        <v>371</v>
      </c>
      <c r="O42" s="156" t="s">
        <v>372</v>
      </c>
      <c r="P42" s="168" t="s">
        <v>235</v>
      </c>
      <c r="Q42" s="303">
        <v>44925</v>
      </c>
      <c r="R42" s="243"/>
    </row>
    <row r="43" spans="1:18" s="249" customFormat="1" ht="96" customHeight="1" x14ac:dyDescent="0.2">
      <c r="A43" s="386"/>
      <c r="B43" s="395"/>
      <c r="C43" s="395"/>
      <c r="D43" s="245"/>
      <c r="E43" s="387"/>
      <c r="F43" s="387"/>
      <c r="G43" s="395"/>
      <c r="H43" s="31" t="s">
        <v>373</v>
      </c>
      <c r="I43" s="168" t="s">
        <v>229</v>
      </c>
      <c r="J43" s="244"/>
      <c r="K43" s="31" t="s">
        <v>374</v>
      </c>
      <c r="L43" s="156" t="s">
        <v>375</v>
      </c>
      <c r="M43" s="156" t="s">
        <v>376</v>
      </c>
      <c r="N43" s="156" t="s">
        <v>375</v>
      </c>
      <c r="O43" s="156" t="s">
        <v>376</v>
      </c>
      <c r="P43" s="168" t="s">
        <v>235</v>
      </c>
      <c r="Q43" s="303">
        <v>44925</v>
      </c>
      <c r="R43" s="243"/>
    </row>
    <row r="44" spans="1:18" ht="85.5" customHeight="1" x14ac:dyDescent="0.2">
      <c r="A44" s="386"/>
      <c r="B44" s="395"/>
      <c r="C44" s="395"/>
      <c r="D44" s="281"/>
      <c r="E44" s="387"/>
      <c r="F44" s="387"/>
      <c r="G44" s="395"/>
      <c r="H44" s="282" t="s">
        <v>377</v>
      </c>
      <c r="I44" s="287" t="s">
        <v>229</v>
      </c>
      <c r="J44" s="115"/>
      <c r="K44" s="6" t="s">
        <v>378</v>
      </c>
      <c r="L44" s="294" t="s">
        <v>380</v>
      </c>
      <c r="M44" s="294" t="s">
        <v>381</v>
      </c>
      <c r="N44" s="294" t="s">
        <v>380</v>
      </c>
      <c r="O44" s="294" t="s">
        <v>381</v>
      </c>
      <c r="P44" s="294" t="s">
        <v>235</v>
      </c>
      <c r="Q44" s="303">
        <v>44925</v>
      </c>
      <c r="R44" s="39"/>
    </row>
    <row r="45" spans="1:18" ht="80.25" customHeight="1" x14ac:dyDescent="0.2">
      <c r="A45" s="386"/>
      <c r="B45" s="395"/>
      <c r="C45" s="395"/>
      <c r="D45" s="281"/>
      <c r="E45" s="387"/>
      <c r="F45" s="387"/>
      <c r="G45" s="395"/>
      <c r="H45" s="282" t="s">
        <v>382</v>
      </c>
      <c r="I45" s="287" t="s">
        <v>229</v>
      </c>
      <c r="J45" s="115"/>
      <c r="K45" s="44" t="s">
        <v>383</v>
      </c>
      <c r="L45" s="294" t="s">
        <v>385</v>
      </c>
      <c r="M45" s="294" t="s">
        <v>386</v>
      </c>
      <c r="N45" s="294" t="s">
        <v>385</v>
      </c>
      <c r="O45" s="294" t="s">
        <v>386</v>
      </c>
      <c r="P45" s="294" t="s">
        <v>387</v>
      </c>
      <c r="Q45" s="303">
        <v>44925</v>
      </c>
      <c r="R45" s="39"/>
    </row>
    <row r="46" spans="1:18" ht="130.5" customHeight="1" x14ac:dyDescent="0.2">
      <c r="A46" s="386"/>
      <c r="B46" s="395"/>
      <c r="C46" s="395"/>
      <c r="D46" s="281" t="s">
        <v>388</v>
      </c>
      <c r="E46" s="387"/>
      <c r="F46" s="387"/>
      <c r="G46" s="395"/>
      <c r="H46" s="282" t="s">
        <v>389</v>
      </c>
      <c r="I46" s="287" t="s">
        <v>229</v>
      </c>
      <c r="J46" s="115"/>
      <c r="K46" s="44" t="s">
        <v>390</v>
      </c>
      <c r="L46" s="294" t="s">
        <v>391</v>
      </c>
      <c r="M46" s="294" t="s">
        <v>392</v>
      </c>
      <c r="N46" s="294" t="s">
        <v>391</v>
      </c>
      <c r="O46" s="294" t="s">
        <v>392</v>
      </c>
      <c r="P46" s="294" t="s">
        <v>387</v>
      </c>
      <c r="Q46" s="303">
        <v>44925</v>
      </c>
      <c r="R46" s="39"/>
    </row>
    <row r="47" spans="1:18" ht="68.25" customHeight="1" x14ac:dyDescent="0.2">
      <c r="A47" s="386"/>
      <c r="B47" s="395"/>
      <c r="C47" s="395"/>
      <c r="D47" s="281"/>
      <c r="E47" s="387"/>
      <c r="F47" s="280"/>
      <c r="G47" s="395"/>
      <c r="H47" s="282" t="s">
        <v>393</v>
      </c>
      <c r="I47" s="287" t="s">
        <v>229</v>
      </c>
      <c r="J47" s="115"/>
      <c r="K47" s="44" t="s">
        <v>394</v>
      </c>
      <c r="L47" s="294" t="s">
        <v>391</v>
      </c>
      <c r="M47" s="294" t="s">
        <v>395</v>
      </c>
      <c r="N47" s="294" t="s">
        <v>391</v>
      </c>
      <c r="O47" s="294" t="s">
        <v>395</v>
      </c>
      <c r="P47" s="294" t="s">
        <v>387</v>
      </c>
      <c r="Q47" s="303">
        <v>44925</v>
      </c>
      <c r="R47" s="39"/>
    </row>
    <row r="48" spans="1:18" ht="68.25" customHeight="1" x14ac:dyDescent="0.2">
      <c r="A48" s="386"/>
      <c r="B48" s="395"/>
      <c r="C48" s="395"/>
      <c r="D48" s="281"/>
      <c r="E48" s="387"/>
      <c r="F48" s="280"/>
      <c r="G48" s="395"/>
      <c r="H48" s="395" t="s">
        <v>396</v>
      </c>
      <c r="I48" s="287" t="s">
        <v>229</v>
      </c>
      <c r="J48" s="115"/>
      <c r="K48" s="44" t="s">
        <v>397</v>
      </c>
      <c r="L48" s="294" t="s">
        <v>398</v>
      </c>
      <c r="M48" s="294" t="s">
        <v>399</v>
      </c>
      <c r="N48" s="294" t="s">
        <v>398</v>
      </c>
      <c r="O48" s="294" t="s">
        <v>399</v>
      </c>
      <c r="P48" s="294" t="s">
        <v>387</v>
      </c>
      <c r="Q48" s="41"/>
      <c r="R48" s="39"/>
    </row>
    <row r="49" spans="1:18" ht="68.25" customHeight="1" x14ac:dyDescent="0.2">
      <c r="A49" s="386"/>
      <c r="B49" s="395"/>
      <c r="C49" s="395"/>
      <c r="D49" s="281"/>
      <c r="E49" s="387"/>
      <c r="F49" s="280"/>
      <c r="G49" s="395"/>
      <c r="H49" s="396"/>
      <c r="I49" s="287" t="s">
        <v>229</v>
      </c>
      <c r="J49" s="115"/>
      <c r="K49" s="44" t="s">
        <v>400</v>
      </c>
      <c r="L49" s="294" t="s">
        <v>401</v>
      </c>
      <c r="M49" s="294" t="s">
        <v>402</v>
      </c>
      <c r="N49" s="294" t="s">
        <v>401</v>
      </c>
      <c r="O49" s="294" t="s">
        <v>402</v>
      </c>
      <c r="P49" s="294" t="s">
        <v>387</v>
      </c>
      <c r="Q49" s="303">
        <v>44925</v>
      </c>
      <c r="R49" s="39"/>
    </row>
    <row r="50" spans="1:18" ht="68.25" customHeight="1" x14ac:dyDescent="0.2">
      <c r="A50" s="386"/>
      <c r="B50" s="395"/>
      <c r="C50" s="395"/>
      <c r="D50" s="281"/>
      <c r="E50" s="387"/>
      <c r="F50" s="280"/>
      <c r="G50" s="395"/>
      <c r="H50" s="396"/>
      <c r="I50" s="287" t="s">
        <v>229</v>
      </c>
      <c r="J50" s="115"/>
      <c r="K50" s="44" t="s">
        <v>403</v>
      </c>
      <c r="L50" s="294" t="s">
        <v>404</v>
      </c>
      <c r="M50" s="294" t="s">
        <v>405</v>
      </c>
      <c r="N50" s="294" t="s">
        <v>404</v>
      </c>
      <c r="O50" s="294" t="s">
        <v>405</v>
      </c>
      <c r="P50" s="294" t="s">
        <v>387</v>
      </c>
      <c r="Q50" s="303">
        <v>44925</v>
      </c>
      <c r="R50" s="39"/>
    </row>
    <row r="51" spans="1:18" ht="68.25" customHeight="1" x14ac:dyDescent="0.2">
      <c r="A51" s="386"/>
      <c r="B51" s="395"/>
      <c r="C51" s="395"/>
      <c r="D51" s="281"/>
      <c r="E51" s="387"/>
      <c r="F51" s="280"/>
      <c r="G51" s="395"/>
      <c r="H51" s="397"/>
      <c r="I51" s="287" t="s">
        <v>229</v>
      </c>
      <c r="J51" s="115"/>
      <c r="K51" s="44" t="s">
        <v>406</v>
      </c>
      <c r="L51" s="294" t="s">
        <v>407</v>
      </c>
      <c r="M51" s="294" t="s">
        <v>408</v>
      </c>
      <c r="N51" s="294" t="s">
        <v>407</v>
      </c>
      <c r="O51" s="294" t="s">
        <v>408</v>
      </c>
      <c r="P51" s="294" t="s">
        <v>387</v>
      </c>
      <c r="Q51" s="303">
        <v>44925</v>
      </c>
      <c r="R51" s="39"/>
    </row>
    <row r="52" spans="1:18" ht="92.25" customHeight="1" x14ac:dyDescent="0.2">
      <c r="A52" s="386"/>
      <c r="B52" s="395"/>
      <c r="C52" s="395"/>
      <c r="D52" s="281"/>
      <c r="E52" s="387"/>
      <c r="F52" s="280"/>
      <c r="G52" s="395"/>
      <c r="H52" s="282" t="s">
        <v>409</v>
      </c>
      <c r="I52" s="287" t="s">
        <v>229</v>
      </c>
      <c r="J52" s="115"/>
      <c r="K52" s="44" t="s">
        <v>410</v>
      </c>
      <c r="L52" s="294" t="s">
        <v>411</v>
      </c>
      <c r="M52" s="294" t="s">
        <v>412</v>
      </c>
      <c r="N52" s="294" t="s">
        <v>411</v>
      </c>
      <c r="O52" s="294" t="s">
        <v>412</v>
      </c>
      <c r="P52" s="294" t="s">
        <v>387</v>
      </c>
      <c r="Q52" s="303">
        <v>44925</v>
      </c>
      <c r="R52" s="39"/>
    </row>
    <row r="53" spans="1:18" ht="67.5" customHeight="1" x14ac:dyDescent="0.2">
      <c r="A53" s="386"/>
      <c r="B53" s="395"/>
      <c r="C53" s="395"/>
      <c r="D53" s="281" t="s">
        <v>413</v>
      </c>
      <c r="E53" s="387"/>
      <c r="F53" s="299" t="s">
        <v>414</v>
      </c>
      <c r="G53" s="395"/>
      <c r="H53" s="282"/>
      <c r="I53" s="39"/>
      <c r="J53" s="115"/>
      <c r="K53" s="39"/>
      <c r="L53" s="39"/>
      <c r="M53" s="39"/>
      <c r="N53" s="39"/>
      <c r="O53" s="39"/>
      <c r="P53" s="39"/>
      <c r="Q53" s="303"/>
      <c r="R53" s="39"/>
    </row>
    <row r="54" spans="1:18" ht="63" customHeight="1" x14ac:dyDescent="0.2">
      <c r="A54" s="406">
        <v>4</v>
      </c>
      <c r="B54" s="432" t="s">
        <v>415</v>
      </c>
      <c r="C54" s="388" t="s">
        <v>416</v>
      </c>
      <c r="D54" s="281" t="s">
        <v>281</v>
      </c>
      <c r="E54" s="388" t="s">
        <v>417</v>
      </c>
      <c r="F54" s="281" t="s">
        <v>418</v>
      </c>
      <c r="G54" s="407" t="s">
        <v>419</v>
      </c>
      <c r="H54" s="31" t="s">
        <v>420</v>
      </c>
      <c r="I54" s="39"/>
      <c r="J54" s="115" t="s">
        <v>229</v>
      </c>
      <c r="K54" s="6" t="s">
        <v>421</v>
      </c>
      <c r="L54" s="294" t="s">
        <v>422</v>
      </c>
      <c r="M54" s="294" t="s">
        <v>423</v>
      </c>
      <c r="N54" s="294" t="s">
        <v>422</v>
      </c>
      <c r="O54" s="294" t="s">
        <v>423</v>
      </c>
      <c r="P54" s="287" t="s">
        <v>235</v>
      </c>
      <c r="Q54" s="303">
        <v>44925</v>
      </c>
      <c r="R54" s="39"/>
    </row>
    <row r="55" spans="1:18" ht="24" customHeight="1" x14ac:dyDescent="0.2">
      <c r="A55" s="406"/>
      <c r="B55" s="432"/>
      <c r="C55" s="388"/>
      <c r="D55" s="281" t="s">
        <v>286</v>
      </c>
      <c r="E55" s="388"/>
      <c r="F55" s="281" t="s">
        <v>424</v>
      </c>
      <c r="G55" s="407"/>
      <c r="H55" s="283"/>
      <c r="I55" s="39"/>
      <c r="J55" s="115"/>
      <c r="K55" s="39"/>
      <c r="L55" s="39"/>
      <c r="M55" s="39"/>
      <c r="N55" s="39"/>
      <c r="O55" s="39"/>
      <c r="P55" s="39"/>
      <c r="Q55" s="41"/>
      <c r="R55" s="39"/>
    </row>
    <row r="56" spans="1:18" ht="50.25" customHeight="1" x14ac:dyDescent="0.2">
      <c r="A56" s="406"/>
      <c r="B56" s="432"/>
      <c r="C56" s="388"/>
      <c r="D56" s="281" t="s">
        <v>425</v>
      </c>
      <c r="E56" s="388"/>
      <c r="F56" s="281" t="s">
        <v>426</v>
      </c>
      <c r="G56" s="407"/>
      <c r="H56" s="157"/>
      <c r="I56" s="149"/>
      <c r="J56" s="148"/>
      <c r="K56" s="152"/>
      <c r="L56" s="158"/>
      <c r="M56" s="146"/>
      <c r="N56" s="158"/>
      <c r="O56" s="146"/>
      <c r="P56" s="287"/>
      <c r="Q56" s="45"/>
      <c r="R56" s="39"/>
    </row>
    <row r="57" spans="1:18" ht="42" customHeight="1" x14ac:dyDescent="0.2">
      <c r="A57" s="406"/>
      <c r="B57" s="432"/>
      <c r="C57" s="388"/>
      <c r="D57" s="281" t="s">
        <v>428</v>
      </c>
      <c r="E57" s="388"/>
      <c r="F57" s="281" t="s">
        <v>429</v>
      </c>
      <c r="G57" s="407"/>
      <c r="H57" s="283"/>
      <c r="I57" s="39"/>
      <c r="J57" s="115"/>
      <c r="K57" s="39"/>
      <c r="L57" s="39"/>
      <c r="M57" s="39"/>
      <c r="N57" s="39"/>
      <c r="O57" s="39"/>
      <c r="P57" s="39"/>
      <c r="Q57" s="41"/>
      <c r="R57" s="39"/>
    </row>
    <row r="58" spans="1:18" ht="61.5" customHeight="1" x14ac:dyDescent="0.2">
      <c r="A58" s="432"/>
      <c r="B58" s="431"/>
      <c r="C58" s="430"/>
      <c r="D58" s="281"/>
      <c r="E58" s="388"/>
      <c r="F58" s="278"/>
      <c r="G58" s="407"/>
      <c r="H58" s="283" t="s">
        <v>430</v>
      </c>
      <c r="I58" s="287" t="s">
        <v>229</v>
      </c>
      <c r="J58" s="115"/>
      <c r="K58" s="6" t="s">
        <v>431</v>
      </c>
      <c r="L58" s="294" t="s">
        <v>433</v>
      </c>
      <c r="M58" s="294" t="s">
        <v>434</v>
      </c>
      <c r="N58" s="294" t="s">
        <v>433</v>
      </c>
      <c r="O58" s="294" t="s">
        <v>434</v>
      </c>
      <c r="P58" s="287" t="s">
        <v>235</v>
      </c>
      <c r="Q58" s="41" t="s">
        <v>427</v>
      </c>
      <c r="R58" s="39"/>
    </row>
    <row r="59" spans="1:18" s="150" customFormat="1" ht="71.25" customHeight="1" x14ac:dyDescent="0.2">
      <c r="A59" s="432"/>
      <c r="B59" s="431"/>
      <c r="C59" s="430"/>
      <c r="D59" s="282" t="s">
        <v>435</v>
      </c>
      <c r="E59" s="388"/>
      <c r="F59" s="388" t="s">
        <v>436</v>
      </c>
      <c r="G59" s="407"/>
      <c r="H59" s="157"/>
      <c r="I59" s="154"/>
      <c r="J59" s="148"/>
      <c r="K59" s="152"/>
      <c r="L59" s="147"/>
      <c r="M59" s="152"/>
      <c r="N59" s="147"/>
      <c r="O59" s="152"/>
      <c r="P59" s="149"/>
      <c r="Q59" s="151"/>
      <c r="R59" s="149"/>
    </row>
    <row r="60" spans="1:18" ht="72.75" customHeight="1" x14ac:dyDescent="0.2">
      <c r="A60" s="432"/>
      <c r="B60" s="431"/>
      <c r="C60" s="430"/>
      <c r="D60" s="281" t="s">
        <v>333</v>
      </c>
      <c r="E60" s="388"/>
      <c r="F60" s="388"/>
      <c r="G60" s="407"/>
      <c r="H60" s="283" t="s">
        <v>437</v>
      </c>
      <c r="I60" s="287" t="s">
        <v>229</v>
      </c>
      <c r="J60" s="115"/>
      <c r="K60" s="6" t="s">
        <v>438</v>
      </c>
      <c r="L60" s="294" t="s">
        <v>440</v>
      </c>
      <c r="M60" s="294" t="s">
        <v>434</v>
      </c>
      <c r="N60" s="294" t="s">
        <v>440</v>
      </c>
      <c r="O60" s="294" t="s">
        <v>434</v>
      </c>
      <c r="P60" s="287" t="s">
        <v>235</v>
      </c>
      <c r="Q60" s="303">
        <v>44925</v>
      </c>
      <c r="R60" s="39"/>
    </row>
    <row r="61" spans="1:18" ht="50.25" customHeight="1" x14ac:dyDescent="0.2">
      <c r="A61" s="432"/>
      <c r="B61" s="431"/>
      <c r="C61" s="430"/>
      <c r="D61" s="281" t="s">
        <v>441</v>
      </c>
      <c r="E61" s="388"/>
      <c r="F61" s="388" t="s">
        <v>442</v>
      </c>
      <c r="G61" s="407"/>
      <c r="H61" s="283" t="s">
        <v>443</v>
      </c>
      <c r="I61" s="287" t="s">
        <v>229</v>
      </c>
      <c r="J61" s="115"/>
      <c r="K61" s="282" t="s">
        <v>444</v>
      </c>
      <c r="L61" s="294" t="s">
        <v>445</v>
      </c>
      <c r="M61" s="294" t="s">
        <v>446</v>
      </c>
      <c r="N61" s="294" t="s">
        <v>445</v>
      </c>
      <c r="O61" s="294" t="s">
        <v>446</v>
      </c>
      <c r="P61" s="287" t="s">
        <v>447</v>
      </c>
      <c r="Q61" s="303">
        <v>44925</v>
      </c>
      <c r="R61" s="39"/>
    </row>
    <row r="62" spans="1:18" ht="67.5" customHeight="1" x14ac:dyDescent="0.2">
      <c r="A62" s="432"/>
      <c r="B62" s="431"/>
      <c r="C62" s="430"/>
      <c r="D62" s="281" t="s">
        <v>448</v>
      </c>
      <c r="E62" s="388"/>
      <c r="F62" s="388"/>
      <c r="G62" s="407"/>
      <c r="H62" s="129"/>
      <c r="I62" s="159"/>
      <c r="J62" s="160"/>
      <c r="K62" s="161"/>
      <c r="L62" s="162"/>
      <c r="M62" s="162"/>
      <c r="N62" s="162"/>
      <c r="O62" s="162"/>
      <c r="P62" s="159"/>
      <c r="Q62" s="164"/>
      <c r="R62" s="159"/>
    </row>
    <row r="63" spans="1:18" s="126" customFormat="1" ht="70.5" customHeight="1" x14ac:dyDescent="0.2">
      <c r="A63" s="432"/>
      <c r="B63" s="431"/>
      <c r="C63" s="430"/>
      <c r="D63" s="291" t="s">
        <v>449</v>
      </c>
      <c r="E63" s="388"/>
      <c r="F63" s="423" t="s">
        <v>442</v>
      </c>
      <c r="G63" s="407"/>
      <c r="H63" s="166"/>
      <c r="I63" s="159"/>
      <c r="J63" s="160"/>
      <c r="K63" s="162"/>
      <c r="L63" s="159"/>
      <c r="M63" s="159"/>
      <c r="N63" s="159"/>
      <c r="O63" s="159"/>
      <c r="P63" s="159"/>
      <c r="Q63" s="164"/>
      <c r="R63" s="159"/>
    </row>
    <row r="64" spans="1:18" s="126" customFormat="1" ht="33.75" customHeight="1" x14ac:dyDescent="0.2">
      <c r="A64" s="432"/>
      <c r="B64" s="431"/>
      <c r="C64" s="430"/>
      <c r="D64" s="291" t="s">
        <v>450</v>
      </c>
      <c r="E64" s="388"/>
      <c r="F64" s="423"/>
      <c r="G64" s="407"/>
      <c r="H64" s="166"/>
      <c r="I64" s="159"/>
      <c r="J64" s="160"/>
      <c r="K64" s="159"/>
      <c r="L64" s="159"/>
      <c r="M64" s="159"/>
      <c r="N64" s="159"/>
      <c r="O64" s="159"/>
      <c r="P64" s="159"/>
      <c r="Q64" s="164"/>
      <c r="R64" s="159"/>
    </row>
    <row r="65" spans="1:18" s="150" customFormat="1" ht="57.75" customHeight="1" x14ac:dyDescent="0.2">
      <c r="A65" s="432"/>
      <c r="B65" s="431"/>
      <c r="C65" s="430"/>
      <c r="D65" s="282" t="s">
        <v>451</v>
      </c>
      <c r="E65" s="388"/>
      <c r="F65" s="388" t="s">
        <v>452</v>
      </c>
      <c r="G65" s="407"/>
      <c r="H65" s="157"/>
      <c r="I65" s="154"/>
      <c r="J65" s="148"/>
      <c r="K65" s="152"/>
      <c r="L65" s="147"/>
      <c r="M65" s="149"/>
      <c r="N65" s="147"/>
      <c r="O65" s="149"/>
      <c r="P65" s="154"/>
      <c r="Q65" s="151"/>
      <c r="R65" s="149"/>
    </row>
    <row r="66" spans="1:18" ht="24" customHeight="1" x14ac:dyDescent="0.2">
      <c r="A66" s="432"/>
      <c r="B66" s="431"/>
      <c r="C66" s="430"/>
      <c r="D66" s="281" t="s">
        <v>453</v>
      </c>
      <c r="E66" s="388"/>
      <c r="F66" s="388"/>
      <c r="G66" s="407"/>
      <c r="H66" s="283"/>
      <c r="I66" s="287"/>
      <c r="J66" s="115"/>
      <c r="K66" s="5"/>
      <c r="L66" s="294"/>
      <c r="M66" s="294"/>
      <c r="N66" s="294"/>
      <c r="O66" s="294"/>
      <c r="P66" s="287"/>
      <c r="Q66" s="41"/>
      <c r="R66" s="39"/>
    </row>
    <row r="67" spans="1:18" s="126" customFormat="1" ht="24" customHeight="1" x14ac:dyDescent="0.2">
      <c r="A67" s="432"/>
      <c r="B67" s="431"/>
      <c r="C67" s="430"/>
      <c r="D67" s="291" t="s">
        <v>454</v>
      </c>
      <c r="E67" s="388"/>
      <c r="F67" s="423"/>
      <c r="G67" s="407"/>
      <c r="H67" s="166"/>
      <c r="I67" s="159"/>
      <c r="J67" s="160"/>
      <c r="K67" s="159"/>
      <c r="L67" s="159"/>
      <c r="M67" s="159"/>
      <c r="N67" s="159"/>
      <c r="O67" s="159"/>
      <c r="P67" s="159"/>
      <c r="Q67" s="164"/>
      <c r="R67" s="159"/>
    </row>
    <row r="68" spans="1:18" s="126" customFormat="1" ht="29.25" customHeight="1" x14ac:dyDescent="0.2">
      <c r="A68" s="432"/>
      <c r="B68" s="431"/>
      <c r="C68" s="430"/>
      <c r="D68" s="291" t="s">
        <v>455</v>
      </c>
      <c r="E68" s="388"/>
      <c r="F68" s="423"/>
      <c r="G68" s="407"/>
      <c r="H68" s="166"/>
      <c r="I68" s="159"/>
      <c r="J68" s="160"/>
      <c r="K68" s="159"/>
      <c r="L68" s="159"/>
      <c r="M68" s="159"/>
      <c r="N68" s="159"/>
      <c r="O68" s="159"/>
      <c r="P68" s="159"/>
      <c r="Q68" s="164"/>
      <c r="R68" s="159"/>
    </row>
    <row r="69" spans="1:18" s="126" customFormat="1" ht="102.75" customHeight="1" x14ac:dyDescent="0.2">
      <c r="A69" s="406">
        <v>6</v>
      </c>
      <c r="B69" s="432" t="s">
        <v>456</v>
      </c>
      <c r="C69" s="388" t="s">
        <v>457</v>
      </c>
      <c r="D69" s="388" t="s">
        <v>441</v>
      </c>
      <c r="E69" s="389" t="s">
        <v>458</v>
      </c>
      <c r="F69" s="291" t="s">
        <v>459</v>
      </c>
      <c r="G69" s="407" t="s">
        <v>460</v>
      </c>
      <c r="H69" s="167" t="s">
        <v>461</v>
      </c>
      <c r="I69" s="159"/>
      <c r="J69" s="168" t="s">
        <v>229</v>
      </c>
      <c r="K69" s="161" t="s">
        <v>462</v>
      </c>
      <c r="L69" s="162" t="s">
        <v>465</v>
      </c>
      <c r="M69" s="162" t="s">
        <v>466</v>
      </c>
      <c r="N69" s="162" t="s">
        <v>465</v>
      </c>
      <c r="O69" s="162" t="s">
        <v>466</v>
      </c>
      <c r="P69" s="159" t="s">
        <v>235</v>
      </c>
      <c r="Q69" s="164" t="s">
        <v>467</v>
      </c>
      <c r="R69" s="159"/>
    </row>
    <row r="70" spans="1:18" ht="96.75" customHeight="1" x14ac:dyDescent="0.2">
      <c r="A70" s="406"/>
      <c r="B70" s="432"/>
      <c r="C70" s="388"/>
      <c r="D70" s="388"/>
      <c r="E70" s="389"/>
      <c r="F70" s="281" t="s">
        <v>468</v>
      </c>
      <c r="G70" s="407"/>
      <c r="H70" s="166" t="s">
        <v>469</v>
      </c>
      <c r="I70" s="159" t="s">
        <v>356</v>
      </c>
      <c r="J70" s="160"/>
      <c r="K70" s="162" t="s">
        <v>470</v>
      </c>
      <c r="L70" s="162" t="s">
        <v>472</v>
      </c>
      <c r="M70" s="162" t="s">
        <v>473</v>
      </c>
      <c r="N70" s="162" t="s">
        <v>472</v>
      </c>
      <c r="O70" s="162" t="s">
        <v>473</v>
      </c>
      <c r="P70" s="159" t="s">
        <v>235</v>
      </c>
      <c r="Q70" s="164"/>
      <c r="R70" s="159"/>
    </row>
    <row r="71" spans="1:18" ht="93" customHeight="1" x14ac:dyDescent="0.2">
      <c r="A71" s="406"/>
      <c r="B71" s="432"/>
      <c r="C71" s="388"/>
      <c r="D71" s="388" t="s">
        <v>276</v>
      </c>
      <c r="E71" s="389"/>
      <c r="F71" s="281" t="s">
        <v>474</v>
      </c>
      <c r="G71" s="407"/>
      <c r="H71" s="124" t="s">
        <v>475</v>
      </c>
      <c r="I71" s="240" t="s">
        <v>229</v>
      </c>
      <c r="J71" s="239" t="s">
        <v>21</v>
      </c>
      <c r="K71" s="241" t="s">
        <v>476</v>
      </c>
      <c r="L71" s="241" t="s">
        <v>479</v>
      </c>
      <c r="M71" s="241" t="s">
        <v>480</v>
      </c>
      <c r="N71" s="241" t="s">
        <v>479</v>
      </c>
      <c r="O71" s="241" t="s">
        <v>480</v>
      </c>
      <c r="P71" s="240" t="s">
        <v>280</v>
      </c>
      <c r="Q71" s="238" t="s">
        <v>481</v>
      </c>
      <c r="R71" s="39"/>
    </row>
    <row r="72" spans="1:18" ht="24" customHeight="1" x14ac:dyDescent="0.2">
      <c r="A72" s="406"/>
      <c r="B72" s="432"/>
      <c r="C72" s="388"/>
      <c r="D72" s="388"/>
      <c r="E72" s="389"/>
      <c r="F72" s="281" t="s">
        <v>482</v>
      </c>
      <c r="G72" s="407"/>
      <c r="H72" s="283"/>
      <c r="I72" s="39"/>
      <c r="J72" s="115"/>
      <c r="K72" s="39"/>
      <c r="L72" s="39"/>
      <c r="M72" s="39"/>
      <c r="N72" s="39"/>
      <c r="O72" s="39"/>
      <c r="P72" s="39"/>
      <c r="Q72" s="41"/>
      <c r="R72" s="39"/>
    </row>
    <row r="73" spans="1:18" ht="24" customHeight="1" x14ac:dyDescent="0.2">
      <c r="A73" s="406"/>
      <c r="B73" s="432"/>
      <c r="C73" s="388"/>
      <c r="D73" s="388" t="s">
        <v>340</v>
      </c>
      <c r="E73" s="389"/>
      <c r="F73" s="281" t="s">
        <v>483</v>
      </c>
      <c r="G73" s="407"/>
      <c r="H73" s="283"/>
      <c r="I73" s="39"/>
      <c r="J73" s="115"/>
      <c r="K73" s="39"/>
      <c r="L73" s="39"/>
      <c r="M73" s="39"/>
      <c r="N73" s="39"/>
      <c r="O73" s="39"/>
      <c r="P73" s="39"/>
      <c r="Q73" s="41"/>
      <c r="R73" s="39"/>
    </row>
    <row r="74" spans="1:18" ht="24" customHeight="1" x14ac:dyDescent="0.2">
      <c r="A74" s="406"/>
      <c r="B74" s="432"/>
      <c r="C74" s="388"/>
      <c r="D74" s="388"/>
      <c r="E74" s="389"/>
      <c r="F74" s="207"/>
      <c r="G74" s="407"/>
      <c r="H74" s="283" t="s">
        <v>484</v>
      </c>
      <c r="I74" s="287" t="s">
        <v>229</v>
      </c>
      <c r="J74" s="115"/>
      <c r="K74" s="6"/>
      <c r="L74" s="294"/>
      <c r="M74" s="294"/>
      <c r="N74" s="294"/>
      <c r="O74" s="294"/>
      <c r="P74" s="294"/>
      <c r="Q74" s="41"/>
      <c r="R74" s="39"/>
    </row>
    <row r="75" spans="1:18" ht="87.75" customHeight="1" x14ac:dyDescent="0.2">
      <c r="A75" s="406"/>
      <c r="B75" s="432"/>
      <c r="C75" s="388"/>
      <c r="D75" s="388"/>
      <c r="E75" s="389"/>
      <c r="F75" s="281" t="s">
        <v>485</v>
      </c>
      <c r="G75" s="407"/>
      <c r="H75" s="283"/>
      <c r="I75" s="287"/>
      <c r="J75" s="115"/>
      <c r="K75" s="5"/>
      <c r="L75" s="48"/>
      <c r="M75" s="294"/>
      <c r="N75" s="48"/>
      <c r="O75" s="294"/>
      <c r="P75" s="5"/>
      <c r="Q75" s="49"/>
      <c r="R75" s="39"/>
    </row>
    <row r="76" spans="1:18" ht="85.5" customHeight="1" x14ac:dyDescent="0.2">
      <c r="A76" s="406"/>
      <c r="B76" s="432"/>
      <c r="C76" s="388"/>
      <c r="D76" s="388" t="s">
        <v>333</v>
      </c>
      <c r="E76" s="389"/>
      <c r="F76" s="281" t="s">
        <v>486</v>
      </c>
      <c r="G76" s="407"/>
      <c r="H76" s="395"/>
      <c r="I76" s="386"/>
      <c r="J76" s="440"/>
      <c r="K76" s="391"/>
      <c r="L76" s="419"/>
      <c r="M76" s="395"/>
      <c r="N76" s="419"/>
      <c r="O76" s="395"/>
      <c r="P76" s="439"/>
      <c r="Q76" s="420"/>
      <c r="R76" s="419"/>
    </row>
    <row r="77" spans="1:18" ht="24" customHeight="1" x14ac:dyDescent="0.2">
      <c r="A77" s="406"/>
      <c r="B77" s="432"/>
      <c r="C77" s="388"/>
      <c r="D77" s="388"/>
      <c r="E77" s="389"/>
      <c r="F77" s="278" t="s">
        <v>487</v>
      </c>
      <c r="G77" s="407"/>
      <c r="H77" s="395"/>
      <c r="I77" s="386"/>
      <c r="J77" s="440"/>
      <c r="K77" s="391"/>
      <c r="L77" s="419"/>
      <c r="M77" s="397"/>
      <c r="N77" s="419"/>
      <c r="O77" s="395"/>
      <c r="P77" s="439"/>
      <c r="Q77" s="420"/>
      <c r="R77" s="419"/>
    </row>
    <row r="78" spans="1:18" ht="50.25" customHeight="1" x14ac:dyDescent="0.2">
      <c r="A78" s="406"/>
      <c r="B78" s="432"/>
      <c r="C78" s="388"/>
      <c r="D78" s="281" t="s">
        <v>448</v>
      </c>
      <c r="E78" s="389"/>
      <c r="F78" s="281" t="s">
        <v>488</v>
      </c>
      <c r="G78" s="407"/>
      <c r="H78" s="283"/>
      <c r="I78" s="287"/>
      <c r="J78" s="115"/>
      <c r="K78" s="6"/>
      <c r="L78" s="294"/>
      <c r="M78" s="294"/>
      <c r="N78" s="294"/>
      <c r="O78" s="294"/>
      <c r="P78" s="294"/>
      <c r="Q78" s="41"/>
      <c r="R78" s="39"/>
    </row>
    <row r="79" spans="1:18" ht="50.25" customHeight="1" x14ac:dyDescent="0.2">
      <c r="A79" s="406"/>
      <c r="B79" s="432"/>
      <c r="C79" s="388"/>
      <c r="D79" s="388" t="s">
        <v>489</v>
      </c>
      <c r="E79" s="389"/>
      <c r="F79" s="281" t="s">
        <v>490</v>
      </c>
      <c r="G79" s="407"/>
      <c r="H79" s="283"/>
      <c r="I79" s="39"/>
      <c r="J79" s="115"/>
      <c r="K79" s="39"/>
      <c r="L79" s="39"/>
      <c r="M79" s="39"/>
      <c r="N79" s="39"/>
      <c r="O79" s="39"/>
      <c r="P79" s="39"/>
      <c r="Q79" s="41"/>
      <c r="R79" s="39"/>
    </row>
    <row r="80" spans="1:18" ht="46.5" customHeight="1" x14ac:dyDescent="0.2">
      <c r="A80" s="406"/>
      <c r="B80" s="432"/>
      <c r="C80" s="388"/>
      <c r="D80" s="388"/>
      <c r="E80" s="389"/>
      <c r="F80" s="281" t="s">
        <v>491</v>
      </c>
      <c r="G80" s="429"/>
      <c r="H80" s="283"/>
      <c r="I80" s="39"/>
      <c r="J80" s="115"/>
      <c r="K80" s="39"/>
      <c r="L80" s="39"/>
      <c r="M80" s="39"/>
      <c r="N80" s="39"/>
      <c r="O80" s="39"/>
      <c r="P80" s="39"/>
      <c r="Q80" s="41"/>
      <c r="R80" s="39"/>
    </row>
    <row r="81" spans="1:18" ht="77.25" customHeight="1" x14ac:dyDescent="0.2">
      <c r="A81" s="381">
        <v>7</v>
      </c>
      <c r="B81" s="381" t="s">
        <v>492</v>
      </c>
      <c r="C81" s="383" t="s">
        <v>493</v>
      </c>
      <c r="D81" s="398" t="s">
        <v>628</v>
      </c>
      <c r="E81" s="389" t="s">
        <v>494</v>
      </c>
      <c r="F81" s="324" t="s">
        <v>633</v>
      </c>
      <c r="G81" s="378" t="s">
        <v>496</v>
      </c>
      <c r="H81" s="334"/>
      <c r="I81" s="335"/>
      <c r="J81" s="335"/>
      <c r="K81" s="329"/>
      <c r="L81" s="333"/>
      <c r="M81" s="332"/>
      <c r="N81" s="340"/>
      <c r="O81" s="329"/>
      <c r="P81" s="332"/>
      <c r="Q81" s="341"/>
      <c r="R81" s="329"/>
    </row>
    <row r="82" spans="1:18" ht="77.25" customHeight="1" x14ac:dyDescent="0.2">
      <c r="A82" s="381"/>
      <c r="B82" s="381"/>
      <c r="C82" s="383"/>
      <c r="D82" s="399"/>
      <c r="E82" s="389"/>
      <c r="F82" s="401" t="s">
        <v>495</v>
      </c>
      <c r="G82" s="378"/>
      <c r="H82" s="334" t="s">
        <v>318</v>
      </c>
      <c r="I82" s="335"/>
      <c r="J82" s="335"/>
      <c r="K82" s="329" t="s">
        <v>319</v>
      </c>
      <c r="L82" s="333" t="s">
        <v>629</v>
      </c>
      <c r="M82" s="332"/>
      <c r="N82" s="340" t="s">
        <v>630</v>
      </c>
      <c r="O82" s="329" t="s">
        <v>322</v>
      </c>
      <c r="P82" s="332" t="s">
        <v>280</v>
      </c>
      <c r="Q82" s="341">
        <v>44926</v>
      </c>
      <c r="R82" s="329" t="s">
        <v>631</v>
      </c>
    </row>
    <row r="83" spans="1:18" ht="77.25" customHeight="1" x14ac:dyDescent="0.2">
      <c r="A83" s="381"/>
      <c r="B83" s="381"/>
      <c r="C83" s="383"/>
      <c r="D83" s="400"/>
      <c r="E83" s="389"/>
      <c r="F83" s="402"/>
      <c r="G83" s="378"/>
      <c r="H83" s="337" t="s">
        <v>627</v>
      </c>
      <c r="I83" s="335"/>
      <c r="J83" s="335"/>
      <c r="K83" s="329" t="s">
        <v>625</v>
      </c>
      <c r="L83" s="342">
        <v>0.95</v>
      </c>
      <c r="M83" s="343"/>
      <c r="N83" s="344"/>
      <c r="O83" s="329" t="s">
        <v>530</v>
      </c>
      <c r="P83" s="332" t="s">
        <v>626</v>
      </c>
      <c r="Q83" s="341">
        <v>44926</v>
      </c>
      <c r="R83" s="329" t="s">
        <v>631</v>
      </c>
    </row>
    <row r="84" spans="1:18" ht="77.25" customHeight="1" x14ac:dyDescent="0.2">
      <c r="A84" s="381"/>
      <c r="B84" s="381"/>
      <c r="C84" s="383"/>
      <c r="D84" s="132" t="s">
        <v>333</v>
      </c>
      <c r="E84" s="389"/>
      <c r="F84" s="402"/>
      <c r="G84" s="378"/>
      <c r="H84" s="223"/>
      <c r="I84" s="325"/>
      <c r="J84" s="115"/>
      <c r="K84" s="6"/>
      <c r="L84" s="323"/>
      <c r="M84" s="323"/>
      <c r="N84" s="323"/>
      <c r="O84" s="323"/>
      <c r="P84" s="323"/>
      <c r="Q84" s="303"/>
      <c r="R84" s="39"/>
    </row>
    <row r="85" spans="1:18" ht="42" customHeight="1" x14ac:dyDescent="0.2">
      <c r="A85" s="381"/>
      <c r="B85" s="381"/>
      <c r="C85" s="383"/>
      <c r="D85" s="132" t="s">
        <v>448</v>
      </c>
      <c r="E85" s="389"/>
      <c r="F85" s="403"/>
      <c r="G85" s="378"/>
      <c r="H85" s="223" t="s">
        <v>499</v>
      </c>
      <c r="I85" s="287" t="s">
        <v>229</v>
      </c>
      <c r="J85" s="115"/>
      <c r="K85" s="6" t="s">
        <v>500</v>
      </c>
      <c r="L85" s="294" t="s">
        <v>501</v>
      </c>
      <c r="M85" s="294" t="s">
        <v>502</v>
      </c>
      <c r="N85" s="294" t="s">
        <v>501</v>
      </c>
      <c r="O85" s="294" t="s">
        <v>502</v>
      </c>
      <c r="P85" s="287" t="s">
        <v>280</v>
      </c>
      <c r="Q85" s="303">
        <v>44925</v>
      </c>
      <c r="R85" s="39"/>
    </row>
    <row r="86" spans="1:18" ht="50.25" customHeight="1" x14ac:dyDescent="0.2">
      <c r="A86" s="381"/>
      <c r="B86" s="381"/>
      <c r="C86" s="383"/>
      <c r="D86" s="140"/>
      <c r="E86" s="389"/>
      <c r="F86" s="326" t="s">
        <v>632</v>
      </c>
      <c r="G86" s="378"/>
      <c r="H86" s="223" t="s">
        <v>503</v>
      </c>
      <c r="I86" s="287" t="s">
        <v>229</v>
      </c>
      <c r="J86" s="115"/>
      <c r="K86" s="283" t="s">
        <v>504</v>
      </c>
      <c r="L86" s="120" t="s">
        <v>507</v>
      </c>
      <c r="M86" s="294" t="s">
        <v>508</v>
      </c>
      <c r="N86" s="120" t="s">
        <v>507</v>
      </c>
      <c r="O86" s="294" t="s">
        <v>508</v>
      </c>
      <c r="P86" s="287" t="s">
        <v>235</v>
      </c>
      <c r="Q86" s="303">
        <v>44925</v>
      </c>
      <c r="R86" s="39"/>
    </row>
    <row r="87" spans="1:18" ht="105" customHeight="1" x14ac:dyDescent="0.2">
      <c r="A87" s="381"/>
      <c r="B87" s="381"/>
      <c r="C87" s="383"/>
      <c r="D87" s="132" t="s">
        <v>509</v>
      </c>
      <c r="E87" s="389"/>
      <c r="F87" s="392" t="s">
        <v>510</v>
      </c>
      <c r="G87" s="378"/>
      <c r="H87" s="224" t="s">
        <v>511</v>
      </c>
      <c r="I87" s="51" t="s">
        <v>229</v>
      </c>
      <c r="J87" s="295"/>
      <c r="K87" s="52" t="s">
        <v>512</v>
      </c>
      <c r="L87" s="285" t="s">
        <v>516</v>
      </c>
      <c r="M87" s="285" t="s">
        <v>274</v>
      </c>
      <c r="N87" s="285" t="s">
        <v>516</v>
      </c>
      <c r="O87" s="285" t="s">
        <v>274</v>
      </c>
      <c r="P87" s="279" t="s">
        <v>280</v>
      </c>
      <c r="Q87" s="41" t="s">
        <v>274</v>
      </c>
      <c r="R87" s="39"/>
    </row>
    <row r="88" spans="1:18" ht="105" customHeight="1" x14ac:dyDescent="0.2">
      <c r="A88" s="381"/>
      <c r="B88" s="381"/>
      <c r="C88" s="383"/>
      <c r="D88" s="132"/>
      <c r="E88" s="389"/>
      <c r="F88" s="392"/>
      <c r="G88" s="378"/>
      <c r="H88" s="225" t="s">
        <v>517</v>
      </c>
      <c r="I88" s="122" t="s">
        <v>229</v>
      </c>
      <c r="J88" s="139"/>
      <c r="K88" s="124" t="s">
        <v>518</v>
      </c>
      <c r="L88" s="120" t="s">
        <v>521</v>
      </c>
      <c r="M88" s="120" t="s">
        <v>522</v>
      </c>
      <c r="N88" s="120" t="s">
        <v>521</v>
      </c>
      <c r="O88" s="120" t="s">
        <v>522</v>
      </c>
      <c r="P88" s="122" t="s">
        <v>280</v>
      </c>
      <c r="Q88" s="41"/>
      <c r="R88" s="39"/>
    </row>
    <row r="89" spans="1:18" s="134" customFormat="1" ht="105" customHeight="1" x14ac:dyDescent="0.2">
      <c r="A89" s="382"/>
      <c r="B89" s="382"/>
      <c r="C89" s="384"/>
      <c r="D89" s="136"/>
      <c r="E89" s="390"/>
      <c r="F89" s="393"/>
      <c r="G89" s="379"/>
      <c r="H89" s="124" t="s">
        <v>523</v>
      </c>
      <c r="I89" s="236" t="s">
        <v>229</v>
      </c>
      <c r="J89" s="236" t="s">
        <v>21</v>
      </c>
      <c r="K89" s="237" t="s">
        <v>524</v>
      </c>
      <c r="L89" s="237" t="s">
        <v>525</v>
      </c>
      <c r="M89" s="237" t="s">
        <v>526</v>
      </c>
      <c r="N89" s="237" t="s">
        <v>525</v>
      </c>
      <c r="O89" s="237" t="s">
        <v>526</v>
      </c>
      <c r="P89" s="236" t="s">
        <v>280</v>
      </c>
      <c r="Q89" s="135"/>
      <c r="R89" s="123"/>
    </row>
    <row r="90" spans="1:18" s="126" customFormat="1" ht="105" customHeight="1" x14ac:dyDescent="0.2">
      <c r="A90" s="381"/>
      <c r="B90" s="381"/>
      <c r="C90" s="383"/>
      <c r="D90" s="169"/>
      <c r="E90" s="389"/>
      <c r="F90" s="392"/>
      <c r="G90" s="378"/>
      <c r="H90" s="226" t="s">
        <v>527</v>
      </c>
      <c r="I90" s="130" t="s">
        <v>229</v>
      </c>
      <c r="J90" s="141" t="s">
        <v>21</v>
      </c>
      <c r="K90" s="142" t="s">
        <v>528</v>
      </c>
      <c r="L90" s="143" t="s">
        <v>529</v>
      </c>
      <c r="M90" s="142" t="s">
        <v>530</v>
      </c>
      <c r="N90" s="143" t="s">
        <v>529</v>
      </c>
      <c r="O90" s="142" t="s">
        <v>530</v>
      </c>
      <c r="P90" s="144" t="s">
        <v>280</v>
      </c>
      <c r="Q90" s="314">
        <v>44925</v>
      </c>
      <c r="R90" s="159"/>
    </row>
    <row r="91" spans="1:18" s="126" customFormat="1" ht="59.25" customHeight="1" x14ac:dyDescent="0.2">
      <c r="A91" s="381"/>
      <c r="B91" s="381"/>
      <c r="C91" s="383"/>
      <c r="D91" s="235" t="s">
        <v>531</v>
      </c>
      <c r="E91" s="391"/>
      <c r="F91" s="394"/>
      <c r="G91" s="378"/>
      <c r="H91" s="227" t="s">
        <v>532</v>
      </c>
      <c r="I91" s="213" t="s">
        <v>229</v>
      </c>
      <c r="J91" s="170"/>
      <c r="K91" s="171" t="s">
        <v>533</v>
      </c>
      <c r="L91" s="172" t="s">
        <v>535</v>
      </c>
      <c r="M91" s="171" t="s">
        <v>536</v>
      </c>
      <c r="N91" s="172" t="s">
        <v>535</v>
      </c>
      <c r="O91" s="171" t="s">
        <v>536</v>
      </c>
      <c r="P91" s="173" t="s">
        <v>280</v>
      </c>
      <c r="Q91" s="315">
        <v>44925</v>
      </c>
      <c r="R91" s="174"/>
    </row>
    <row r="92" spans="1:18" s="126" customFormat="1" ht="59.25" customHeight="1" x14ac:dyDescent="0.2">
      <c r="A92" s="381"/>
      <c r="B92" s="381"/>
      <c r="C92" s="385"/>
      <c r="D92" s="230"/>
      <c r="E92" s="231"/>
      <c r="F92" s="232"/>
      <c r="G92" s="380"/>
      <c r="H92" s="228"/>
      <c r="I92" s="214"/>
      <c r="J92" s="215"/>
      <c r="K92" s="216"/>
      <c r="L92" s="217"/>
      <c r="M92" s="216"/>
      <c r="N92" s="217"/>
      <c r="O92" s="216"/>
      <c r="P92" s="214"/>
      <c r="Q92" s="304"/>
      <c r="R92" s="304"/>
    </row>
    <row r="93" spans="1:18" ht="87.75" customHeight="1" x14ac:dyDescent="0.2">
      <c r="A93" s="381"/>
      <c r="B93" s="381"/>
      <c r="C93" s="385"/>
      <c r="D93" s="233"/>
      <c r="E93" s="233"/>
      <c r="F93" s="234"/>
      <c r="G93" s="380"/>
      <c r="H93" s="229" t="s">
        <v>537</v>
      </c>
      <c r="I93" s="219" t="s">
        <v>356</v>
      </c>
      <c r="J93" s="220"/>
      <c r="K93" s="171" t="s">
        <v>538</v>
      </c>
      <c r="L93" s="219" t="s">
        <v>539</v>
      </c>
      <c r="M93" s="219" t="s">
        <v>480</v>
      </c>
      <c r="N93" s="219" t="s">
        <v>539</v>
      </c>
      <c r="O93" s="219" t="s">
        <v>480</v>
      </c>
      <c r="P93" s="222"/>
      <c r="Q93" s="39"/>
      <c r="R93" s="39"/>
    </row>
  </sheetData>
  <mergeCells count="95">
    <mergeCell ref="B1:R1"/>
    <mergeCell ref="B2:R2"/>
    <mergeCell ref="B3:R3"/>
    <mergeCell ref="B4:C4"/>
    <mergeCell ref="B5:G5"/>
    <mergeCell ref="J5:Q5"/>
    <mergeCell ref="L6:L7"/>
    <mergeCell ref="A6:A7"/>
    <mergeCell ref="B6:B7"/>
    <mergeCell ref="C6:C7"/>
    <mergeCell ref="D6:D7"/>
    <mergeCell ref="E6:E7"/>
    <mergeCell ref="F6:F7"/>
    <mergeCell ref="F14:F15"/>
    <mergeCell ref="M6:M7"/>
    <mergeCell ref="N6:Q6"/>
    <mergeCell ref="R6:R7"/>
    <mergeCell ref="A8:A13"/>
    <mergeCell ref="B8:B13"/>
    <mergeCell ref="C8:C13"/>
    <mergeCell ref="D8:D9"/>
    <mergeCell ref="E8:E13"/>
    <mergeCell ref="F8:F9"/>
    <mergeCell ref="G8:G13"/>
    <mergeCell ref="G6:G7"/>
    <mergeCell ref="H6:H7"/>
    <mergeCell ref="I6:I7"/>
    <mergeCell ref="J6:J7"/>
    <mergeCell ref="K6:K7"/>
    <mergeCell ref="A14:A26"/>
    <mergeCell ref="B14:B26"/>
    <mergeCell ref="C14:C26"/>
    <mergeCell ref="D14:D15"/>
    <mergeCell ref="E14:E24"/>
    <mergeCell ref="G14:G26"/>
    <mergeCell ref="H14:H17"/>
    <mergeCell ref="I14:I17"/>
    <mergeCell ref="J14:J17"/>
    <mergeCell ref="H20:H21"/>
    <mergeCell ref="H22:H23"/>
    <mergeCell ref="A27:A53"/>
    <mergeCell ref="B27:B53"/>
    <mergeCell ref="C27:C53"/>
    <mergeCell ref="D27:D28"/>
    <mergeCell ref="E27:E53"/>
    <mergeCell ref="A54:A57"/>
    <mergeCell ref="B54:B57"/>
    <mergeCell ref="C54:C57"/>
    <mergeCell ref="E54:E57"/>
    <mergeCell ref="G54:G57"/>
    <mergeCell ref="G27:G53"/>
    <mergeCell ref="F31:F39"/>
    <mergeCell ref="F40:F41"/>
    <mergeCell ref="F42:F46"/>
    <mergeCell ref="H48:H51"/>
    <mergeCell ref="F27:F29"/>
    <mergeCell ref="A58:A68"/>
    <mergeCell ref="B58:B68"/>
    <mergeCell ref="C58:C68"/>
    <mergeCell ref="E58:E68"/>
    <mergeCell ref="G58:G68"/>
    <mergeCell ref="F59:F60"/>
    <mergeCell ref="F61:F62"/>
    <mergeCell ref="F63:F64"/>
    <mergeCell ref="F65:F66"/>
    <mergeCell ref="F67:F68"/>
    <mergeCell ref="A69:A80"/>
    <mergeCell ref="B69:B80"/>
    <mergeCell ref="C69:C80"/>
    <mergeCell ref="D69:D70"/>
    <mergeCell ref="E69:E80"/>
    <mergeCell ref="D71:D72"/>
    <mergeCell ref="D73:D75"/>
    <mergeCell ref="D76:D77"/>
    <mergeCell ref="Q76:Q77"/>
    <mergeCell ref="R76:R77"/>
    <mergeCell ref="D79:D80"/>
    <mergeCell ref="H76:H77"/>
    <mergeCell ref="I76:I77"/>
    <mergeCell ref="J76:J77"/>
    <mergeCell ref="K76:K77"/>
    <mergeCell ref="L76:L77"/>
    <mergeCell ref="M76:M77"/>
    <mergeCell ref="G69:G80"/>
    <mergeCell ref="G81:G93"/>
    <mergeCell ref="F87:F91"/>
    <mergeCell ref="N76:N77"/>
    <mergeCell ref="O76:O77"/>
    <mergeCell ref="P76:P77"/>
    <mergeCell ref="F82:F85"/>
    <mergeCell ref="A81:A93"/>
    <mergeCell ref="B81:B93"/>
    <mergeCell ref="C81:C93"/>
    <mergeCell ref="E81:E91"/>
    <mergeCell ref="D81:D83"/>
  </mergeCells>
  <hyperlinks>
    <hyperlink ref="N82" r:id="rId1" display="ADQUISICIÒN DE BYS\PLAN ANUAL DE ADQUISICIONES Y GESTION CONTRACTUAL\seguimiento ejecución contractual.xlsx"/>
  </hyperlinks>
  <pageMargins left="0.7" right="0.7" top="0.75" bottom="0.75" header="0.3" footer="0.3"/>
  <pageSetup orientation="portrait" horizontalDpi="300" verticalDpi="300" r:id="rId2"/>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2092E24A997C04B8FF693006B776D2B" ma:contentTypeVersion="4" ma:contentTypeDescription="Crear nuevo documento." ma:contentTypeScope="" ma:versionID="9ae5741582f0d0064ca2af7f530d6ba4">
  <xsd:schema xmlns:xsd="http://www.w3.org/2001/XMLSchema" xmlns:xs="http://www.w3.org/2001/XMLSchema" xmlns:p="http://schemas.microsoft.com/office/2006/metadata/properties" xmlns:ns2="0e7674bd-b139-4a98-b707-6ed4f674b1a9" xmlns:ns3="6856ec9d-251f-44fe-adc9-3fd89f7ac650" targetNamespace="http://schemas.microsoft.com/office/2006/metadata/properties" ma:root="true" ma:fieldsID="bf0d5939e3242b66c2ebe75761c0e609" ns2:_="" ns3:_="">
    <xsd:import namespace="0e7674bd-b139-4a98-b707-6ed4f674b1a9"/>
    <xsd:import namespace="6856ec9d-251f-44fe-adc9-3fd89f7ac65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7674bd-b139-4a98-b707-6ed4f674b1a9"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856ec9d-251f-44fe-adc9-3fd89f7ac65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20839B-5FAE-409C-A3D9-FB41B6BEB5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7674bd-b139-4a98-b707-6ed4f674b1a9"/>
    <ds:schemaRef ds:uri="6856ec9d-251f-44fe-adc9-3fd89f7ac6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B19FE29-396B-4B50-A659-74D1F2B12EF9}">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79B27D08-F1D5-47CA-AE21-06124439F99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Análisis de Contexto Interno </vt:lpstr>
      <vt:lpstr>Estrategias</vt:lpstr>
      <vt:lpstr>Plan de Acción 2022</vt:lpstr>
      <vt:lpstr>SEGUIMIENTO 1 TRIME</vt:lpstr>
      <vt:lpstr>SEGUIMIENTO 2 TRIME </vt:lpstr>
      <vt:lpstr>SEGUIMIENTO 3 TRIME</vt:lpstr>
      <vt:lpstr>SEGUIMIENTO 4 TRIME </vt:lpstr>
      <vt:lpstr>'Análisis de Contexto Interno '!Área_de_impresión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CAdmin Victor V</cp:lastModifiedBy>
  <cp:revision/>
  <dcterms:created xsi:type="dcterms:W3CDTF">2020-02-13T14:21:15Z</dcterms:created>
  <dcterms:modified xsi:type="dcterms:W3CDTF">2022-06-10T22:50:05Z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0x01010012092E24A997C04B8FF693006B776D2B</vt:lpwstr>
  </property>
</Properties>
</file>